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3\CEP\Informacje prasowe\2023.11\PIN\"/>
    </mc:Choice>
  </mc:AlternateContent>
  <xr:revisionPtr revIDLastSave="0" documentId="13_ncr:1_{1C62AA09-57DA-4314-936E-6B85DC3754D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eneral tables" sheetId="20" r:id="rId1"/>
    <sheet name="Trai.&amp;Semi-Trel.GVW&gt;3,5T" sheetId="12" r:id="rId2"/>
    <sheet name="Semi-Trailers GVW&gt;3,5T" sheetId="13" r:id="rId3"/>
    <sheet name="Light trailers" sheetId="14" r:id="rId4"/>
    <sheet name="Agri. Trailers" sheetId="15" r:id="rId5"/>
    <sheet name="Agri.Tractors" sheetId="19" r:id="rId6"/>
  </sheets>
  <definedNames>
    <definedName name="ang">#REF!</definedName>
    <definedName name="czy_czasowe" localSheetId="0">#REF!</definedName>
    <definedName name="czy_czasowe">#REF!</definedName>
    <definedName name="jakie" localSheetId="0">#REF!</definedName>
    <definedName name="jakie">#REF!</definedName>
    <definedName name="jakie_ang" localSheetId="0">#REF!</definedName>
    <definedName name="jakie_ang">#REF!</definedName>
    <definedName name="jakie1">#REF!</definedName>
    <definedName name="jakie2">#REF!</definedName>
    <definedName name="mancs">#REF!</definedName>
    <definedName name="mansc">#REF!</definedName>
    <definedName name="mn">#REF!</definedName>
    <definedName name="Mnth">#REF!</definedName>
    <definedName name="pickups">#REF!</definedName>
    <definedName name="Y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19" l="1"/>
  <c r="F27" i="19" s="1"/>
  <c r="C27" i="19"/>
  <c r="C26" i="15"/>
  <c r="D26" i="15" s="1"/>
  <c r="E26" i="15"/>
  <c r="F26" i="15" s="1"/>
  <c r="G27" i="19" l="1"/>
  <c r="D27" i="19"/>
  <c r="G26" i="15"/>
  <c r="C31" i="13"/>
  <c r="E31" i="13" l="1"/>
  <c r="F31" i="13" s="1"/>
  <c r="E31" i="12"/>
  <c r="F31" i="12" s="1"/>
  <c r="C31" i="12"/>
  <c r="E31" i="14"/>
  <c r="F31" i="14" s="1"/>
  <c r="C31" i="14"/>
  <c r="D31" i="13"/>
  <c r="G31" i="12" l="1"/>
  <c r="G31" i="14"/>
  <c r="G31" i="13"/>
  <c r="D31" i="14"/>
  <c r="D31" i="12"/>
</calcChain>
</file>

<file path=xl/sharedStrings.xml><?xml version="1.0" encoding="utf-8"?>
<sst xmlns="http://schemas.openxmlformats.org/spreadsheetml/2006/main" count="258" uniqueCount="127">
  <si>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</si>
  <si>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</si>
  <si>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</si>
  <si>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</si>
  <si>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</si>
  <si>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</si>
  <si>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</si>
  <si>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</si>
  <si>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</si>
  <si>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</si>
  <si>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</si>
  <si>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</si>
  <si>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</si>
  <si>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</si>
  <si>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</si>
  <si>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</si>
  <si>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</si>
  <si>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</si>
  <si>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</si>
  <si>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</si>
  <si>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</si>
  <si>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</si>
  <si>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</si>
  <si>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</si>
  <si>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</si>
  <si>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</si>
  <si>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</si>
  <si>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</si>
  <si>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</si>
  <si>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</si>
  <si>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</si>
  <si>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</si>
  <si>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Pierwsze rejestracje NOWYCH ciągników rolniczych*, udział w rynku %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</si>
  <si>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</si>
  <si>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</si>
  <si>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</si>
  <si>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</si>
  <si>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</si>
  <si>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</si>
  <si>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</si>
  <si>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</si>
  <si>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</si>
  <si>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</si>
  <si>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</si>
  <si>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BERGER</t>
  </si>
  <si>
    <t xml:space="preserve"> </t>
  </si>
  <si>
    <t>BRENDERUP-THULE TRAILERS</t>
  </si>
  <si>
    <t xml:space="preserve">Źródło: analizy PZPM na podstawie CEP </t>
  </si>
  <si>
    <t>Source: PZPM analysis based on Central Register of Vehicles</t>
  </si>
  <si>
    <t>Źródło: analizy PZPM na podstawie CEP</t>
  </si>
  <si>
    <t>WIDPOL</t>
  </si>
  <si>
    <t>MASSEY FERGUSON</t>
  </si>
  <si>
    <t>GŁOWACZ</t>
  </si>
  <si>
    <t>MARTZ</t>
  </si>
  <si>
    <t>FARO</t>
  </si>
  <si>
    <t>W.N.P. M.SUSKI</t>
  </si>
  <si>
    <t>MASTER-TECH</t>
  </si>
  <si>
    <t>FENDT</t>
  </si>
  <si>
    <t>BENALU</t>
  </si>
  <si>
    <t>ARBOS</t>
  </si>
  <si>
    <t>STEYR</t>
  </si>
  <si>
    <t>SOLIS</t>
  </si>
  <si>
    <t>*Pojazdy zarejestrowane jako Ciągniki Rolnicze bez wyróżnionych jako potencjalne ATV / UTV</t>
  </si>
  <si>
    <t>*Vehicles registered as Agricultural Tractors without considered as ATV / UTV</t>
  </si>
  <si>
    <t>LAMBERET</t>
  </si>
  <si>
    <t>SPAWLINE</t>
  </si>
  <si>
    <t>FRACHT</t>
  </si>
  <si>
    <t>STIM</t>
  </si>
  <si>
    <t>LORRIES</t>
  </si>
  <si>
    <t>PRONAR</t>
  </si>
  <si>
    <t>METAL-FACH</t>
  </si>
  <si>
    <t>METALTECH</t>
  </si>
  <si>
    <t>PPHU WODZIŃSKI</t>
  </si>
  <si>
    <t>MEPROZET</t>
  </si>
  <si>
    <t>MARPOL</t>
  </si>
  <si>
    <t>CYNKOMET</t>
  </si>
  <si>
    <t>POMOT</t>
  </si>
  <si>
    <t>JOSKIN</t>
  </si>
  <si>
    <t>TECHMONT</t>
  </si>
  <si>
    <t>BBC</t>
  </si>
  <si>
    <t>CIMC</t>
  </si>
  <si>
    <t>SIDECAR</t>
  </si>
  <si>
    <t>TEMARED</t>
  </si>
  <si>
    <t>URSUS</t>
  </si>
  <si>
    <r>
      <t xml:space="preserve">Pozostałe / </t>
    </r>
    <r>
      <rPr>
        <sz val="10"/>
        <color theme="1" tint="0.34998626667073579"/>
        <rFont val="Arial Nova"/>
        <family val="2"/>
      </rPr>
      <t>Others</t>
    </r>
  </si>
  <si>
    <r>
      <t xml:space="preserve">OGÓŁEM / </t>
    </r>
    <r>
      <rPr>
        <b/>
        <sz val="10"/>
        <color theme="0" tint="-0.34998626667073579"/>
        <rFont val="Arial Nova"/>
        <family val="2"/>
      </rPr>
      <t>TOTAL</t>
    </r>
  </si>
  <si>
    <r>
      <t xml:space="preserve">OGÓŁEM / </t>
    </r>
    <r>
      <rPr>
        <b/>
        <sz val="10"/>
        <color theme="0" tint="-0.249977111117893"/>
        <rFont val="Arial Nova"/>
        <family val="2"/>
      </rPr>
      <t>TOTAL</t>
    </r>
  </si>
  <si>
    <t>STAS</t>
  </si>
  <si>
    <t>CARRO</t>
  </si>
  <si>
    <t>LAG</t>
  </si>
  <si>
    <t>First Registrations of NEW Trailers &amp; Semi-Trailers with GVW&gt;3.5T, Market Share %</t>
  </si>
  <si>
    <r>
      <rPr>
        <sz val="10"/>
        <rFont val="Arial Nova"/>
        <family val="2"/>
      </rPr>
      <t>Sztuki /</t>
    </r>
    <r>
      <rPr>
        <sz val="10"/>
        <color indexed="23"/>
        <rFont val="Arial Nova"/>
        <family val="2"/>
      </rPr>
      <t xml:space="preserve"> Units</t>
    </r>
  </si>
  <si>
    <t>First Registrations of NEW Semi-Trailers with GVW&gt;3.5T, Market Share %</t>
  </si>
  <si>
    <t xml:space="preserve">Sztuki </t>
  </si>
  <si>
    <t>First Registrations of NEW Light Trailers*, Market Share %</t>
  </si>
  <si>
    <t>First Registrations of NEW Agricultural Trailers*, Market Share %</t>
  </si>
  <si>
    <t>First Registrations of NEW Agricultural Tractors*, Market Share %</t>
  </si>
  <si>
    <t>MIRO-CAR1</t>
  </si>
  <si>
    <t>CHEREAU</t>
  </si>
  <si>
    <t>GT TRAILERS/GNIOTPOL</t>
  </si>
  <si>
    <t>LOVOL</t>
  </si>
  <si>
    <t>REDOS</t>
  </si>
  <si>
    <t>D-TEC</t>
  </si>
  <si>
    <t>Rok narastająco Styczeń - Listopad</t>
  </si>
  <si>
    <t>YTD January - November</t>
  </si>
  <si>
    <t>PZPM analysis based on CEP</t>
  </si>
  <si>
    <t>units</t>
  </si>
  <si>
    <t>First Registrations of New Trailers &amp; Semi-Trailers *, including Light Trailers</t>
  </si>
  <si>
    <t>% change y/y</t>
  </si>
  <si>
    <t>TRAILERS</t>
  </si>
  <si>
    <t>Trailers for trucks</t>
  </si>
  <si>
    <t>Special Trailers</t>
  </si>
  <si>
    <t>Light Trailers</t>
  </si>
  <si>
    <t>Agricultural Trailers</t>
  </si>
  <si>
    <t>other trailers</t>
  </si>
  <si>
    <t>SEMI-TRAILERS</t>
  </si>
  <si>
    <t>Semi -Trailers for trucks</t>
  </si>
  <si>
    <t>Special Semi -Trailers</t>
  </si>
  <si>
    <t>TOTAL TRAILERS and SEMI-TRAILERS</t>
  </si>
  <si>
    <t xml:space="preserve">*/ without temporary registered units </t>
  </si>
  <si>
    <t>First Registrations of New Trailers &amp; Semi-Trailers *, GVW&gt;3.5T</t>
  </si>
  <si>
    <t>TRAILERS, GVW&gt;3.5T*</t>
  </si>
  <si>
    <t>SEMI-TRAILERS,GVW&gt;3.5T*</t>
  </si>
  <si>
    <t>2023
Nov</t>
  </si>
  <si>
    <t>2022
Nov</t>
  </si>
  <si>
    <t>2023
Jan - Nov</t>
  </si>
  <si>
    <t>2022
Jan - 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</si>
</sst>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-* #,##0.000\ _z_ł_-;\-* #,##0.000\ _z_ł_-;_-* &quot;-&quot;??\ _z_ł_-;_-@_-"/>
  </numFmts>
  <fonts count="3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Tahoma"/>
      <family val="2"/>
      <charset val="238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i/>
      <sz val="11"/>
      <color theme="1" tint="0.499984740745262"/>
      <name val="Calibri"/>
      <family val="2"/>
      <charset val="238"/>
      <scheme val="minor"/>
    </font>
    <font>
      <i/>
      <sz val="10"/>
      <color theme="0" tint="-0.499984740745262"/>
      <name val="Arial"/>
      <family val="2"/>
      <charset val="238"/>
    </font>
    <font>
      <sz val="11"/>
      <color theme="1"/>
      <name val="Arial Nova"/>
      <family val="2"/>
    </font>
    <font>
      <b/>
      <sz val="10"/>
      <color theme="0"/>
      <name val="Arial Nova"/>
      <family val="2"/>
    </font>
    <font>
      <sz val="10"/>
      <color theme="1"/>
      <name val="Arial Nova"/>
      <family val="2"/>
    </font>
    <font>
      <sz val="10"/>
      <color theme="0"/>
      <name val="Arial Nova"/>
      <family val="2"/>
    </font>
    <font>
      <i/>
      <sz val="8"/>
      <color theme="1"/>
      <name val="Arial Nova"/>
      <family val="2"/>
    </font>
    <font>
      <i/>
      <sz val="11"/>
      <color theme="1" tint="0.499984740745262"/>
      <name val="Arial Nova"/>
      <family val="2"/>
    </font>
    <font>
      <i/>
      <sz val="10"/>
      <color theme="1" tint="0.499984740745262"/>
      <name val="Arial Nova"/>
      <family val="2"/>
    </font>
    <font>
      <b/>
      <sz val="10"/>
      <name val="Arial Nova"/>
      <family val="2"/>
    </font>
    <font>
      <sz val="10"/>
      <name val="Arial Nova"/>
      <family val="2"/>
    </font>
    <font>
      <b/>
      <i/>
      <sz val="10"/>
      <color theme="0" tint="-0.499984740745262"/>
      <name val="Arial Nova"/>
      <family val="2"/>
    </font>
    <font>
      <b/>
      <i/>
      <sz val="10"/>
      <color theme="0"/>
      <name val="Arial Nova"/>
      <family val="2"/>
    </font>
    <font>
      <i/>
      <sz val="10"/>
      <color theme="0"/>
      <name val="Arial Nova"/>
      <family val="2"/>
    </font>
    <font>
      <i/>
      <sz val="10"/>
      <color theme="0" tint="-0.249977111117893"/>
      <name val="Arial Nova"/>
      <family val="2"/>
    </font>
    <font>
      <sz val="10"/>
      <color theme="1" tint="0.34998626667073579"/>
      <name val="Arial Nova"/>
      <family val="2"/>
    </font>
    <font>
      <b/>
      <sz val="10"/>
      <color theme="0" tint="-0.34998626667073579"/>
      <name val="Arial Nova"/>
      <family val="2"/>
    </font>
    <font>
      <b/>
      <i/>
      <sz val="10"/>
      <color theme="0" tint="-0.34998626667073579"/>
      <name val="Arial Nova"/>
      <family val="2"/>
    </font>
    <font>
      <b/>
      <sz val="10"/>
      <color theme="0" tint="-0.249977111117893"/>
      <name val="Arial Nova"/>
      <family val="2"/>
    </font>
    <font>
      <i/>
      <sz val="10"/>
      <color theme="0" tint="-0.499984740745262"/>
      <name val="Arial Nova"/>
      <family val="2"/>
    </font>
    <font>
      <sz val="11"/>
      <color theme="1"/>
      <name val="Arial Nova"/>
      <family val="2"/>
      <charset val="238"/>
    </font>
    <font>
      <b/>
      <i/>
      <sz val="10"/>
      <color theme="1" tint="0.499984740745262"/>
      <name val="Arial Nova"/>
      <family val="2"/>
    </font>
    <font>
      <b/>
      <i/>
      <sz val="10"/>
      <color theme="1" tint="0.499984740745262"/>
      <name val="Tahoma"/>
      <family val="2"/>
      <charset val="238"/>
    </font>
    <font>
      <sz val="10"/>
      <color theme="1" tint="0.499984740745262"/>
      <name val="Arial Nova"/>
      <family val="2"/>
    </font>
    <font>
      <sz val="10"/>
      <color indexed="23"/>
      <name val="Arial Nova"/>
      <family val="2"/>
    </font>
    <font>
      <b/>
      <i/>
      <sz val="11"/>
      <color theme="1" tint="0.499984740745262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i/>
      <sz val="8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5448A"/>
        <bgColor indexed="64"/>
      </patternFill>
    </fill>
    <fill>
      <patternFill patternType="solid">
        <fgColor rgb="FF94CBEE"/>
        <bgColor indexed="64"/>
      </patternFill>
    </fill>
    <fill>
      <patternFill patternType="solid">
        <fgColor rgb="FFE8E8E8"/>
        <bgColor indexed="64"/>
      </patternFill>
    </fill>
  </fills>
  <borders count="5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6" fillId="0" borderId="0" xfId="0" applyFont="1"/>
    <xf numFmtId="0" fontId="3" fillId="0" borderId="0" xfId="4" applyFont="1" applyAlignment="1">
      <alignment vertical="center"/>
    </xf>
    <xf numFmtId="0" fontId="2" fillId="0" borderId="0" xfId="4"/>
    <xf numFmtId="0" fontId="7" fillId="0" borderId="0" xfId="4" applyFont="1"/>
    <xf numFmtId="0" fontId="8" fillId="0" borderId="0" xfId="0" applyFont="1"/>
    <xf numFmtId="0" fontId="13" fillId="0" borderId="0" xfId="0" applyFont="1"/>
    <xf numFmtId="0" fontId="10" fillId="0" borderId="0" xfId="0" applyFont="1"/>
    <xf numFmtId="0" fontId="14" fillId="0" borderId="0" xfId="0" applyFont="1"/>
    <xf numFmtId="0" fontId="11" fillId="3" borderId="2" xfId="4" applyFont="1" applyFill="1" applyBorder="1" applyAlignment="1">
      <alignment horizontal="center" wrapText="1"/>
    </xf>
    <xf numFmtId="0" fontId="11" fillId="3" borderId="2" xfId="4" applyFont="1" applyFill="1" applyBorder="1" applyAlignment="1">
      <alignment horizontal="center" vertical="center" wrapText="1"/>
    </xf>
    <xf numFmtId="0" fontId="20" fillId="3" borderId="3" xfId="4" applyFont="1" applyFill="1" applyBorder="1" applyAlignment="1">
      <alignment horizontal="center" vertical="center" wrapText="1"/>
    </xf>
    <xf numFmtId="0" fontId="20" fillId="3" borderId="3" xfId="4" applyFont="1" applyFill="1" applyBorder="1" applyAlignment="1">
      <alignment horizontal="center" vertical="top" wrapText="1"/>
    </xf>
    <xf numFmtId="0" fontId="16" fillId="0" borderId="1" xfId="4" applyFont="1" applyBorder="1" applyAlignment="1">
      <alignment horizontal="center" vertical="center"/>
    </xf>
    <xf numFmtId="0" fontId="16" fillId="0" borderId="1" xfId="4" applyFont="1" applyBorder="1" applyAlignment="1">
      <alignment vertical="center"/>
    </xf>
    <xf numFmtId="10" fontId="16" fillId="0" borderId="1" xfId="7" applyNumberFormat="1" applyFont="1" applyBorder="1" applyAlignment="1">
      <alignment vertical="center"/>
    </xf>
    <xf numFmtId="165" fontId="16" fillId="0" borderId="1" xfId="7" applyNumberFormat="1" applyFont="1" applyBorder="1" applyAlignment="1">
      <alignment vertical="center"/>
    </xf>
    <xf numFmtId="0" fontId="16" fillId="5" borderId="1" xfId="4" applyFont="1" applyFill="1" applyBorder="1" applyAlignment="1">
      <alignment horizontal="center" vertical="center"/>
    </xf>
    <xf numFmtId="0" fontId="16" fillId="5" borderId="1" xfId="4" applyFont="1" applyFill="1" applyBorder="1" applyAlignment="1">
      <alignment vertical="center"/>
    </xf>
    <xf numFmtId="10" fontId="16" fillId="5" borderId="1" xfId="7" applyNumberFormat="1" applyFont="1" applyFill="1" applyBorder="1" applyAlignment="1">
      <alignment vertical="center"/>
    </xf>
    <xf numFmtId="165" fontId="16" fillId="5" borderId="1" xfId="7" applyNumberFormat="1" applyFont="1" applyFill="1" applyBorder="1" applyAlignment="1">
      <alignment vertical="center"/>
    </xf>
    <xf numFmtId="10" fontId="16" fillId="0" borderId="1" xfId="7" applyNumberFormat="1" applyFont="1" applyFill="1" applyBorder="1" applyAlignment="1">
      <alignment vertical="center"/>
    </xf>
    <xf numFmtId="165" fontId="16" fillId="0" borderId="1" xfId="7" applyNumberFormat="1" applyFont="1" applyFill="1" applyBorder="1" applyAlignment="1">
      <alignment vertical="center"/>
    </xf>
    <xf numFmtId="0" fontId="8" fillId="4" borderId="1" xfId="0" applyFont="1" applyFill="1" applyBorder="1"/>
    <xf numFmtId="0" fontId="16" fillId="4" borderId="1" xfId="4" applyFont="1" applyFill="1" applyBorder="1" applyAlignment="1">
      <alignment vertical="center"/>
    </xf>
    <xf numFmtId="165" fontId="16" fillId="4" borderId="1" xfId="10" applyNumberFormat="1" applyFont="1" applyFill="1" applyBorder="1" applyAlignment="1">
      <alignment vertical="center"/>
    </xf>
    <xf numFmtId="165" fontId="16" fillId="4" borderId="1" xfId="7" applyNumberFormat="1" applyFont="1" applyFill="1" applyBorder="1" applyAlignment="1">
      <alignment vertical="center"/>
    </xf>
    <xf numFmtId="0" fontId="11" fillId="3" borderId="1" xfId="4" applyFont="1" applyFill="1" applyBorder="1"/>
    <xf numFmtId="0" fontId="9" fillId="3" borderId="1" xfId="4" applyFont="1" applyFill="1" applyBorder="1" applyAlignment="1">
      <alignment vertical="center"/>
    </xf>
    <xf numFmtId="9" fontId="9" fillId="3" borderId="1" xfId="7" applyFont="1" applyFill="1" applyBorder="1" applyAlignment="1">
      <alignment vertical="center"/>
    </xf>
    <xf numFmtId="165" fontId="9" fillId="3" borderId="1" xfId="4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top" indent="1"/>
    </xf>
    <xf numFmtId="0" fontId="15" fillId="2" borderId="0" xfId="4" applyFont="1" applyFill="1" applyAlignment="1">
      <alignment vertical="center"/>
    </xf>
    <xf numFmtId="9" fontId="15" fillId="2" borderId="0" xfId="7" applyFont="1" applyFill="1" applyBorder="1" applyAlignment="1">
      <alignment vertical="center"/>
    </xf>
    <xf numFmtId="165" fontId="15" fillId="2" borderId="0" xfId="4" applyNumberFormat="1" applyFont="1" applyFill="1" applyAlignment="1">
      <alignment vertical="center"/>
    </xf>
    <xf numFmtId="0" fontId="16" fillId="4" borderId="1" xfId="4" applyFont="1" applyFill="1" applyBorder="1"/>
    <xf numFmtId="0" fontId="10" fillId="4" borderId="1" xfId="4" applyFont="1" applyFill="1" applyBorder="1"/>
    <xf numFmtId="0" fontId="10" fillId="4" borderId="1" xfId="4" applyFont="1" applyFill="1" applyBorder="1" applyAlignment="1">
      <alignment vertical="center"/>
    </xf>
    <xf numFmtId="165" fontId="10" fillId="4" borderId="1" xfId="10" applyNumberFormat="1" applyFont="1" applyFill="1" applyBorder="1" applyAlignment="1">
      <alignment vertical="center"/>
    </xf>
    <xf numFmtId="165" fontId="10" fillId="4" borderId="1" xfId="7" applyNumberFormat="1" applyFont="1" applyFill="1" applyBorder="1" applyAlignment="1">
      <alignment vertical="center"/>
    </xf>
    <xf numFmtId="3" fontId="16" fillId="0" borderId="1" xfId="4" applyNumberFormat="1" applyFont="1" applyBorder="1" applyAlignment="1">
      <alignment vertical="center"/>
    </xf>
    <xf numFmtId="3" fontId="16" fillId="5" borderId="1" xfId="4" applyNumberFormat="1" applyFont="1" applyFill="1" applyBorder="1" applyAlignment="1">
      <alignment vertical="center"/>
    </xf>
    <xf numFmtId="3" fontId="16" fillId="4" borderId="1" xfId="4" applyNumberFormat="1" applyFont="1" applyFill="1" applyBorder="1" applyAlignment="1">
      <alignment vertical="center"/>
    </xf>
    <xf numFmtId="3" fontId="9" fillId="3" borderId="1" xfId="4" applyNumberFormat="1" applyFont="1" applyFill="1" applyBorder="1" applyAlignment="1">
      <alignment vertical="center"/>
    </xf>
    <xf numFmtId="0" fontId="16" fillId="0" borderId="0" xfId="4" applyFont="1"/>
    <xf numFmtId="0" fontId="25" fillId="0" borderId="0" xfId="4" applyFont="1"/>
    <xf numFmtId="14" fontId="26" fillId="0" borderId="0" xfId="0" applyNumberFormat="1" applyFont="1" applyAlignment="1">
      <alignment horizontal="right"/>
    </xf>
    <xf numFmtId="0" fontId="27" fillId="0" borderId="0" xfId="4" applyFont="1" applyAlignment="1">
      <alignment horizontal="center" vertical="center"/>
    </xf>
    <xf numFmtId="0" fontId="28" fillId="0" borderId="0" xfId="4" applyFont="1" applyAlignment="1">
      <alignment vertical="center"/>
    </xf>
    <xf numFmtId="0" fontId="27" fillId="0" borderId="0" xfId="4" applyFont="1" applyAlignment="1">
      <alignment vertical="center"/>
    </xf>
    <xf numFmtId="0" fontId="29" fillId="0" borderId="0" xfId="4" applyFont="1" applyAlignment="1">
      <alignment horizontal="right" vertical="center"/>
    </xf>
    <xf numFmtId="0" fontId="31" fillId="0" borderId="0" xfId="4" applyFont="1" applyAlignment="1">
      <alignment vertical="center"/>
    </xf>
    <xf numFmtId="0" fontId="16" fillId="0" borderId="0" xfId="4" applyFont="1" applyAlignment="1">
      <alignment horizontal="right" vertical="center"/>
    </xf>
    <xf numFmtId="14" fontId="0" fillId="0" borderId="0" xfId="0" applyNumberFormat="1" applyAlignment="1">
      <alignment horizontal="right"/>
    </xf>
    <xf numFmtId="0" fontId="33" fillId="0" borderId="0" xfId="0" applyFont="1" applyAlignment="1">
      <alignment horizontal="right"/>
    </xf>
    <xf numFmtId="0" fontId="35" fillId="3" borderId="1" xfId="0" applyFont="1" applyFill="1" applyBorder="1" applyAlignment="1">
      <alignment wrapText="1"/>
    </xf>
    <xf numFmtId="166" fontId="35" fillId="3" borderId="1" xfId="3" applyNumberFormat="1" applyFont="1" applyFill="1" applyBorder="1" applyAlignment="1">
      <alignment horizontal="center" vertical="center" wrapText="1"/>
    </xf>
    <xf numFmtId="0" fontId="35" fillId="3" borderId="1" xfId="0" applyFont="1" applyFill="1" applyBorder="1" applyAlignment="1">
      <alignment horizontal="center" vertical="center" wrapText="1"/>
    </xf>
    <xf numFmtId="0" fontId="34" fillId="4" borderId="1" xfId="0" applyFont="1" applyFill="1" applyBorder="1" applyAlignment="1">
      <alignment wrapText="1"/>
    </xf>
    <xf numFmtId="166" fontId="34" fillId="4" borderId="1" xfId="3" applyNumberFormat="1" applyFont="1" applyFill="1" applyBorder="1" applyAlignment="1">
      <alignment horizontal="center"/>
    </xf>
    <xf numFmtId="165" fontId="34" fillId="4" borderId="1" xfId="10" applyNumberFormat="1" applyFont="1" applyFill="1" applyBorder="1" applyAlignment="1">
      <alignment horizontal="center"/>
    </xf>
    <xf numFmtId="167" fontId="0" fillId="0" borderId="0" xfId="0" applyNumberFormat="1"/>
    <xf numFmtId="0" fontId="34" fillId="0" borderId="1" xfId="0" applyFont="1" applyBorder="1" applyAlignment="1">
      <alignment horizontal="left" wrapText="1" indent="1"/>
    </xf>
    <xf numFmtId="166" fontId="34" fillId="0" borderId="1" xfId="3" applyNumberFormat="1" applyFont="1" applyBorder="1" applyAlignment="1">
      <alignment horizontal="center"/>
    </xf>
    <xf numFmtId="165" fontId="34" fillId="0" borderId="1" xfId="10" applyNumberFormat="1" applyFont="1" applyBorder="1" applyAlignment="1">
      <alignment horizontal="center"/>
    </xf>
    <xf numFmtId="0" fontId="34" fillId="5" borderId="1" xfId="0" applyFont="1" applyFill="1" applyBorder="1" applyAlignment="1">
      <alignment horizontal="left" wrapText="1" indent="1"/>
    </xf>
    <xf numFmtId="166" fontId="34" fillId="5" borderId="1" xfId="3" applyNumberFormat="1" applyFont="1" applyFill="1" applyBorder="1" applyAlignment="1">
      <alignment horizontal="center"/>
    </xf>
    <xf numFmtId="165" fontId="34" fillId="5" borderId="1" xfId="10" applyNumberFormat="1" applyFont="1" applyFill="1" applyBorder="1" applyAlignment="1">
      <alignment horizontal="center"/>
    </xf>
    <xf numFmtId="0" fontId="34" fillId="0" borderId="2" xfId="0" applyFont="1" applyBorder="1" applyAlignment="1">
      <alignment horizontal="left" wrapText="1" indent="1"/>
    </xf>
    <xf numFmtId="166" fontId="34" fillId="0" borderId="2" xfId="3" applyNumberFormat="1" applyFont="1" applyBorder="1" applyAlignment="1">
      <alignment horizontal="center"/>
    </xf>
    <xf numFmtId="165" fontId="34" fillId="0" borderId="2" xfId="10" applyNumberFormat="1" applyFont="1" applyBorder="1" applyAlignment="1">
      <alignment horizontal="center"/>
    </xf>
    <xf numFmtId="0" fontId="34" fillId="0" borderId="3" xfId="0" applyFont="1" applyBorder="1" applyAlignment="1">
      <alignment horizontal="left" wrapText="1" indent="1"/>
    </xf>
    <xf numFmtId="166" fontId="34" fillId="0" borderId="3" xfId="3" applyNumberFormat="1" applyFont="1" applyBorder="1" applyAlignment="1">
      <alignment horizontal="center"/>
    </xf>
    <xf numFmtId="165" fontId="34" fillId="0" borderId="3" xfId="10" applyNumberFormat="1" applyFont="1" applyBorder="1" applyAlignment="1">
      <alignment horizontal="center"/>
    </xf>
    <xf numFmtId="0" fontId="36" fillId="3" borderId="1" xfId="0" applyFont="1" applyFill="1" applyBorder="1" applyAlignment="1">
      <alignment wrapText="1"/>
    </xf>
    <xf numFmtId="166" fontId="36" fillId="3" borderId="1" xfId="3" applyNumberFormat="1" applyFont="1" applyFill="1" applyBorder="1" applyAlignment="1">
      <alignment horizontal="center"/>
    </xf>
    <xf numFmtId="165" fontId="36" fillId="3" borderId="1" xfId="10" applyNumberFormat="1" applyFont="1" applyFill="1" applyBorder="1" applyAlignment="1">
      <alignment horizontal="center"/>
    </xf>
    <xf numFmtId="0" fontId="37" fillId="0" borderId="0" xfId="0" applyFont="1" applyAlignment="1">
      <alignment horizontal="left" wrapText="1" indent="1"/>
    </xf>
    <xf numFmtId="166" fontId="0" fillId="0" borderId="0" xfId="0" applyNumberFormat="1"/>
    <xf numFmtId="0" fontId="37" fillId="0" borderId="0" xfId="0" applyFont="1" applyAlignment="1">
      <alignment horizontal="left" vertical="top" wrapText="1" indent="1"/>
    </xf>
    <xf numFmtId="165" fontId="32" fillId="0" borderId="0" xfId="10" applyNumberFormat="1" applyFont="1"/>
    <xf numFmtId="0" fontId="35" fillId="3" borderId="1" xfId="0" applyFont="1" applyFill="1" applyBorder="1" applyAlignment="1">
      <alignment horizontal="center" vertical="center"/>
    </xf>
    <xf numFmtId="0" fontId="15" fillId="0" borderId="0" xfId="4" applyFont="1" applyAlignment="1">
      <alignment horizontal="center" vertical="center"/>
    </xf>
    <xf numFmtId="0" fontId="9" fillId="3" borderId="2" xfId="4" applyFont="1" applyFill="1" applyBorder="1" applyAlignment="1">
      <alignment horizontal="center" wrapText="1"/>
    </xf>
    <xf numFmtId="0" fontId="9" fillId="3" borderId="4" xfId="4" applyFont="1" applyFill="1" applyBorder="1" applyAlignment="1">
      <alignment horizontal="center" wrapText="1"/>
    </xf>
    <xf numFmtId="0" fontId="9" fillId="3" borderId="2" xfId="4" applyFont="1" applyFill="1" applyBorder="1" applyAlignment="1">
      <alignment horizontal="center" vertical="center"/>
    </xf>
    <xf numFmtId="0" fontId="17" fillId="3" borderId="3" xfId="4" applyFont="1" applyFill="1" applyBorder="1" applyAlignment="1">
      <alignment horizontal="center" vertical="center"/>
    </xf>
    <xf numFmtId="0" fontId="11" fillId="3" borderId="1" xfId="4" applyFont="1" applyFill="1" applyBorder="1" applyAlignment="1">
      <alignment horizontal="center" vertical="center" wrapText="1"/>
    </xf>
    <xf numFmtId="0" fontId="11" fillId="3" borderId="2" xfId="4" applyFont="1" applyFill="1" applyBorder="1" applyAlignment="1">
      <alignment horizontal="center" wrapText="1"/>
    </xf>
    <xf numFmtId="0" fontId="11" fillId="3" borderId="4" xfId="4" applyFont="1" applyFill="1" applyBorder="1" applyAlignment="1">
      <alignment horizontal="center" wrapText="1"/>
    </xf>
    <xf numFmtId="0" fontId="18" fillId="3" borderId="4" xfId="4" applyFont="1" applyFill="1" applyBorder="1" applyAlignment="1">
      <alignment horizontal="center" vertical="top"/>
    </xf>
    <xf numFmtId="0" fontId="18" fillId="3" borderId="3" xfId="4" applyFont="1" applyFill="1" applyBorder="1" applyAlignment="1">
      <alignment horizontal="center" vertical="top"/>
    </xf>
    <xf numFmtId="0" fontId="19" fillId="3" borderId="4" xfId="4" applyFont="1" applyFill="1" applyBorder="1" applyAlignment="1">
      <alignment horizontal="center" vertical="top" wrapText="1"/>
    </xf>
    <xf numFmtId="0" fontId="19" fillId="3" borderId="3" xfId="4" applyFont="1" applyFill="1" applyBorder="1" applyAlignment="1">
      <alignment horizontal="center" vertical="top" wrapText="1"/>
    </xf>
    <xf numFmtId="0" fontId="27" fillId="0" borderId="0" xfId="4" applyFont="1" applyAlignment="1">
      <alignment horizontal="center" vertical="center"/>
    </xf>
    <xf numFmtId="0" fontId="23" fillId="3" borderId="4" xfId="4" applyFont="1" applyFill="1" applyBorder="1" applyAlignment="1">
      <alignment horizontal="center" vertical="top"/>
    </xf>
    <xf numFmtId="0" fontId="23" fillId="3" borderId="3" xfId="4" applyFont="1" applyFill="1" applyBorder="1" applyAlignment="1">
      <alignment horizontal="center" vertical="top"/>
    </xf>
  </cellXfs>
  <cellStyles count="11">
    <cellStyle name="Dziesiętny 2" xfId="1" xr:uid="{00000000-0005-0000-0000-000001000000}"/>
    <cellStyle name="Dziesiętny 3" xfId="2" xr:uid="{00000000-0005-0000-0000-000002000000}"/>
    <cellStyle name="Dziesiętny 4" xfId="3" xr:uid="{00000000-0005-0000-0000-000003000000}"/>
    <cellStyle name="Normalny" xfId="0" builtinId="0"/>
    <cellStyle name="Normalny 2" xfId="4" xr:uid="{00000000-0005-0000-0000-000005000000}"/>
    <cellStyle name="Normalny 3" xfId="5" xr:uid="{00000000-0005-0000-0000-000006000000}"/>
    <cellStyle name="Normalny 4" xfId="6" xr:uid="{00000000-0005-0000-0000-000007000000}"/>
    <cellStyle name="Procentowy 2" xfId="7" xr:uid="{00000000-0005-0000-0000-000009000000}"/>
    <cellStyle name="Procentowy 3" xfId="8" xr:uid="{00000000-0005-0000-0000-00000A000000}"/>
    <cellStyle name="Procentowy 4" xfId="9" xr:uid="{00000000-0005-0000-0000-00000B000000}"/>
    <cellStyle name="Procentowy 5" xfId="10" xr:uid="{00000000-0005-0000-0000-00000C000000}"/>
  </cellStyles>
  <dxfs count="12"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colors>
    <mruColors>
      <color rgb="FF15448A"/>
      <color rgb="FFE8E8E8"/>
      <color rgb="FF94CB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4" Type="http://schemas.openxmlformats.org/officeDocument/2006/relationships/image" Target="../media/image6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60</xdr:row>
      <xdr:rowOff>0</xdr:rowOff>
    </xdr:from>
    <xdr:to>
      <xdr:col>11</xdr:col>
      <xdr:colOff>198120</xdr:colOff>
      <xdr:row>77</xdr:row>
      <xdr:rowOff>60960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98FDF848-A3BA-E43D-F210-7EB6EFAB50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024360"/>
          <a:ext cx="8778240" cy="31699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7</xdr:col>
      <xdr:colOff>541020</xdr:colOff>
      <xdr:row>59</xdr:row>
      <xdr:rowOff>154536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C34E3E11-3003-0351-C5E3-32FA3B9B82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355080"/>
          <a:ext cx="6659880" cy="45436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247650</xdr:colOff>
      <xdr:row>36</xdr:row>
      <xdr:rowOff>152400</xdr:rowOff>
    </xdr:from>
    <xdr:to>
      <xdr:col>21</xdr:col>
      <xdr:colOff>478155</xdr:colOff>
      <xdr:row>54</xdr:row>
      <xdr:rowOff>22860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CFD24F2B-5686-7EDB-9C1A-2661ECD753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10300" y="6686550"/>
          <a:ext cx="8755380" cy="3299460"/>
        </a:xfrm>
        <a:prstGeom prst="rect">
          <a:avLst/>
        </a:prstGeom>
      </xdr:spPr>
    </xdr:pic>
    <xdr:clientData/>
  </xdr:twoCellAnchor>
  <xdr:twoCellAnchor editAs="oneCell">
    <xdr:from>
      <xdr:col>7</xdr:col>
      <xdr:colOff>209550</xdr:colOff>
      <xdr:row>58</xdr:row>
      <xdr:rowOff>66675</xdr:rowOff>
    </xdr:from>
    <xdr:to>
      <xdr:col>21</xdr:col>
      <xdr:colOff>440055</xdr:colOff>
      <xdr:row>76</xdr:row>
      <xdr:rowOff>20955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F1AA7EDB-FD56-BAF0-3ADC-50E0D70AF4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72200" y="10791825"/>
          <a:ext cx="8755380" cy="33832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6</xdr:col>
      <xdr:colOff>734860</xdr:colOff>
      <xdr:row>57</xdr:row>
      <xdr:rowOff>91440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4A668016-186C-B5B2-290B-168E506324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377940"/>
          <a:ext cx="6053620" cy="41300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6</xdr:col>
      <xdr:colOff>769620</xdr:colOff>
      <xdr:row>80</xdr:row>
      <xdr:rowOff>172610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10546803-6F6A-E297-BEBB-1549A9A2FF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0599420"/>
          <a:ext cx="6088380" cy="41959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11</xdr:col>
      <xdr:colOff>15240</xdr:colOff>
      <xdr:row>52</xdr:row>
      <xdr:rowOff>137160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846C7157-8C3D-4FC1-52AF-8DB114FCA2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70320"/>
          <a:ext cx="8778240" cy="32461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11</xdr:col>
      <xdr:colOff>304800</xdr:colOff>
      <xdr:row>48</xdr:row>
      <xdr:rowOff>121920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1041FBC3-5E96-C500-FEC4-FF6B443487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463540"/>
          <a:ext cx="8839200" cy="34137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11</xdr:col>
      <xdr:colOff>220980</xdr:colOff>
      <xdr:row>53</xdr:row>
      <xdr:rowOff>38100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8DFD7012-E770-11FA-651A-7C446EEF5F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07380"/>
          <a:ext cx="8785860" cy="3543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E9926-CB4B-4BB2-8A00-E83FC99C5BB3}">
  <dimension ref="A1:I34"/>
  <sheetViews>
    <sheetView showGridLines="0" tabSelected="1" zoomScaleNormal="100" workbookViewId="0">
      <selection activeCell="G1" sqref="G1"/>
    </sheetView>
  </sheetViews>
  <sheetFormatPr defaultRowHeight="15" x14ac:dyDescent="0.25"/>
  <cols>
    <col min="1" max="1" width="28.140625" customWidth="1"/>
    <col min="2" max="4" width="11" customWidth="1"/>
    <col min="5" max="5" width="11.85546875" customWidth="1"/>
    <col min="6" max="6" width="11" customWidth="1"/>
    <col min="7" max="7" width="14.28515625" customWidth="1"/>
    <col min="8" max="8" width="10" bestFit="1" customWidth="1"/>
  </cols>
  <sheetData>
    <row r="1" spans="1:9" x14ac:dyDescent="0.25">
      <c r="A1" t="s">
        <v>105</v>
      </c>
      <c r="G1" s="53">
        <v>45268</v>
      </c>
    </row>
    <row r="2" spans="1:9" x14ac:dyDescent="0.25">
      <c r="G2" s="54" t="s">
        <v>106</v>
      </c>
    </row>
    <row r="3" spans="1:9" ht="26.1" customHeight="1" x14ac:dyDescent="0.25">
      <c r="A3" s="81" t="s">
        <v>107</v>
      </c>
      <c r="B3" s="81"/>
      <c r="C3" s="81"/>
      <c r="D3" s="81"/>
      <c r="E3" s="81"/>
      <c r="F3" s="81"/>
      <c r="G3" s="81"/>
    </row>
    <row r="4" spans="1:9" ht="26.1" customHeight="1" x14ac:dyDescent="0.25">
      <c r="A4" s="55"/>
      <c r="B4" s="56" t="s">
        <v>123</v>
      </c>
      <c r="C4" s="56" t="s">
        <v>124</v>
      </c>
      <c r="D4" s="57" t="s">
        <v>108</v>
      </c>
      <c r="E4" s="56" t="s">
        <v>125</v>
      </c>
      <c r="F4" s="56" t="s">
        <v>126</v>
      </c>
      <c r="G4" s="57" t="s">
        <v>108</v>
      </c>
    </row>
    <row r="5" spans="1:9" ht="26.1" customHeight="1" x14ac:dyDescent="0.25">
      <c r="A5" s="58" t="s">
        <v>109</v>
      </c>
      <c r="B5" s="59">
        <v>4395</v>
      </c>
      <c r="C5" s="59">
        <v>4732</v>
      </c>
      <c r="D5" s="60">
        <v>-7.1217244294167426E-2</v>
      </c>
      <c r="E5" s="59">
        <v>57659</v>
      </c>
      <c r="F5" s="59">
        <v>63595</v>
      </c>
      <c r="G5" s="60">
        <v>-9.3340671436433653E-2</v>
      </c>
      <c r="H5" s="61"/>
    </row>
    <row r="6" spans="1:9" ht="26.1" customHeight="1" x14ac:dyDescent="0.25">
      <c r="A6" s="62" t="s">
        <v>110</v>
      </c>
      <c r="B6" s="63">
        <v>1065</v>
      </c>
      <c r="C6" s="63">
        <v>974</v>
      </c>
      <c r="D6" s="64">
        <v>9.3429158110883037E-2</v>
      </c>
      <c r="E6" s="63">
        <v>10992</v>
      </c>
      <c r="F6" s="63">
        <v>11119</v>
      </c>
      <c r="G6" s="64">
        <v>-1.1421890457774975E-2</v>
      </c>
      <c r="H6" s="61"/>
    </row>
    <row r="7" spans="1:9" ht="26.1" customHeight="1" x14ac:dyDescent="0.25">
      <c r="A7" s="65" t="s">
        <v>111</v>
      </c>
      <c r="B7" s="66">
        <v>175</v>
      </c>
      <c r="C7" s="66">
        <v>153</v>
      </c>
      <c r="D7" s="67">
        <v>0.14379084967320255</v>
      </c>
      <c r="E7" s="66">
        <v>2135</v>
      </c>
      <c r="F7" s="66">
        <v>2300</v>
      </c>
      <c r="G7" s="67">
        <v>-7.1739130434782639E-2</v>
      </c>
      <c r="H7" s="61"/>
    </row>
    <row r="8" spans="1:9" ht="26.1" customHeight="1" x14ac:dyDescent="0.25">
      <c r="A8" s="62" t="s">
        <v>112</v>
      </c>
      <c r="B8" s="63">
        <v>2807</v>
      </c>
      <c r="C8" s="63">
        <v>3118</v>
      </c>
      <c r="D8" s="64">
        <v>-9.9743425272610597E-2</v>
      </c>
      <c r="E8" s="63">
        <v>38731</v>
      </c>
      <c r="F8" s="63">
        <v>42627</v>
      </c>
      <c r="G8" s="64">
        <v>-9.1397471086400617E-2</v>
      </c>
      <c r="H8" s="61"/>
    </row>
    <row r="9" spans="1:9" ht="26.1" customHeight="1" x14ac:dyDescent="0.25">
      <c r="A9" s="65" t="s">
        <v>113</v>
      </c>
      <c r="B9" s="66">
        <v>348</v>
      </c>
      <c r="C9" s="66">
        <v>487</v>
      </c>
      <c r="D9" s="67">
        <v>-0.28542094455852152</v>
      </c>
      <c r="E9" s="66">
        <v>5799</v>
      </c>
      <c r="F9" s="66">
        <v>7545</v>
      </c>
      <c r="G9" s="67">
        <v>-0.23141153081510935</v>
      </c>
      <c r="H9" s="61"/>
    </row>
    <row r="10" spans="1:9" ht="26.1" customHeight="1" x14ac:dyDescent="0.25">
      <c r="A10" s="62" t="s">
        <v>114</v>
      </c>
      <c r="B10" s="63">
        <v>0</v>
      </c>
      <c r="C10" s="63">
        <v>0</v>
      </c>
      <c r="D10" s="64"/>
      <c r="E10" s="63">
        <v>2</v>
      </c>
      <c r="F10" s="63">
        <v>4</v>
      </c>
      <c r="G10" s="64">
        <v>-0.5</v>
      </c>
      <c r="H10" s="61"/>
    </row>
    <row r="11" spans="1:9" ht="26.1" customHeight="1" x14ac:dyDescent="0.25">
      <c r="A11" s="58" t="s">
        <v>115</v>
      </c>
      <c r="B11" s="59">
        <v>1906</v>
      </c>
      <c r="C11" s="59">
        <v>2524</v>
      </c>
      <c r="D11" s="60">
        <v>-0.24484944532488118</v>
      </c>
      <c r="E11" s="59">
        <v>22279</v>
      </c>
      <c r="F11" s="59">
        <v>23531</v>
      </c>
      <c r="G11" s="60">
        <v>-5.3206408567421648E-2</v>
      </c>
      <c r="H11" s="61"/>
      <c r="I11" s="61"/>
    </row>
    <row r="12" spans="1:9" ht="26.1" customHeight="1" x14ac:dyDescent="0.25">
      <c r="A12" s="68" t="s">
        <v>116</v>
      </c>
      <c r="B12" s="69">
        <v>1901</v>
      </c>
      <c r="C12" s="69">
        <v>2519</v>
      </c>
      <c r="D12" s="70">
        <v>-0.24533545057562522</v>
      </c>
      <c r="E12" s="69">
        <v>22262</v>
      </c>
      <c r="F12" s="69">
        <v>23518</v>
      </c>
      <c r="G12" s="70">
        <v>-5.3405901862403238E-2</v>
      </c>
      <c r="H12" s="61"/>
      <c r="I12" s="61"/>
    </row>
    <row r="13" spans="1:9" ht="26.1" customHeight="1" x14ac:dyDescent="0.25">
      <c r="A13" s="71" t="s">
        <v>117</v>
      </c>
      <c r="B13" s="72">
        <v>5</v>
      </c>
      <c r="C13" s="72">
        <v>5</v>
      </c>
      <c r="D13" s="73">
        <v>0</v>
      </c>
      <c r="E13" s="72">
        <v>17</v>
      </c>
      <c r="F13" s="72">
        <v>13</v>
      </c>
      <c r="G13" s="73">
        <v>0.30769230769230771</v>
      </c>
      <c r="H13" s="61"/>
      <c r="I13" s="61"/>
    </row>
    <row r="14" spans="1:9" ht="26.1" customHeight="1" x14ac:dyDescent="0.25">
      <c r="A14" s="74" t="s">
        <v>118</v>
      </c>
      <c r="B14" s="75">
        <v>6301</v>
      </c>
      <c r="C14" s="75">
        <v>7256</v>
      </c>
      <c r="D14" s="76">
        <v>-0.13161521499448736</v>
      </c>
      <c r="E14" s="75">
        <v>79938</v>
      </c>
      <c r="F14" s="75">
        <v>87126</v>
      </c>
      <c r="G14" s="76">
        <v>-8.2501205151160439E-2</v>
      </c>
      <c r="H14" s="61"/>
      <c r="I14" s="61"/>
    </row>
    <row r="15" spans="1:9" ht="14.25" customHeight="1" x14ac:dyDescent="0.25">
      <c r="A15" s="77" t="s">
        <v>119</v>
      </c>
    </row>
    <row r="16" spans="1:9" x14ac:dyDescent="0.25">
      <c r="A16" t="s">
        <v>48</v>
      </c>
    </row>
    <row r="17" spans="1:8" x14ac:dyDescent="0.25">
      <c r="A17" s="1"/>
    </row>
    <row r="18" spans="1:8" x14ac:dyDescent="0.25">
      <c r="A18" s="1"/>
    </row>
    <row r="19" spans="1:8" x14ac:dyDescent="0.25">
      <c r="G19" s="54" t="s">
        <v>106</v>
      </c>
    </row>
    <row r="20" spans="1:8" ht="26.1" customHeight="1" x14ac:dyDescent="0.25">
      <c r="A20" s="81" t="s">
        <v>120</v>
      </c>
      <c r="B20" s="81"/>
      <c r="C20" s="81"/>
      <c r="D20" s="81"/>
      <c r="E20" s="81"/>
      <c r="F20" s="81"/>
      <c r="G20" s="81"/>
    </row>
    <row r="21" spans="1:8" ht="26.1" customHeight="1" x14ac:dyDescent="0.25">
      <c r="A21" s="55"/>
      <c r="B21" s="56" t="s">
        <v>123</v>
      </c>
      <c r="C21" s="56" t="s">
        <v>124</v>
      </c>
      <c r="D21" s="57" t="s">
        <v>108</v>
      </c>
      <c r="E21" s="56" t="s">
        <v>125</v>
      </c>
      <c r="F21" s="56" t="s">
        <v>126</v>
      </c>
      <c r="G21" s="57" t="s">
        <v>108</v>
      </c>
    </row>
    <row r="22" spans="1:8" ht="26.1" customHeight="1" x14ac:dyDescent="0.25">
      <c r="A22" s="58" t="s">
        <v>121</v>
      </c>
      <c r="B22" s="59">
        <v>213</v>
      </c>
      <c r="C22" s="59">
        <v>252</v>
      </c>
      <c r="D22" s="60">
        <v>-0.15476190476190477</v>
      </c>
      <c r="E22" s="59">
        <v>2248</v>
      </c>
      <c r="F22" s="59">
        <v>2628</v>
      </c>
      <c r="G22" s="60">
        <v>-0.14459665144596656</v>
      </c>
    </row>
    <row r="23" spans="1:8" ht="26.1" customHeight="1" x14ac:dyDescent="0.25">
      <c r="A23" s="68" t="s">
        <v>110</v>
      </c>
      <c r="B23" s="69">
        <v>212</v>
      </c>
      <c r="C23" s="69">
        <v>250</v>
      </c>
      <c r="D23" s="70">
        <v>-0.15200000000000002</v>
      </c>
      <c r="E23" s="69">
        <v>2233</v>
      </c>
      <c r="F23" s="69">
        <v>2604</v>
      </c>
      <c r="G23" s="70">
        <v>-0.14247311827956988</v>
      </c>
    </row>
    <row r="24" spans="1:8" ht="26.1" customHeight="1" x14ac:dyDescent="0.25">
      <c r="A24" s="71" t="s">
        <v>111</v>
      </c>
      <c r="B24" s="72">
        <v>1</v>
      </c>
      <c r="C24" s="72">
        <v>2</v>
      </c>
      <c r="D24" s="73">
        <v>-0.5</v>
      </c>
      <c r="E24" s="72">
        <v>15</v>
      </c>
      <c r="F24" s="72">
        <v>24</v>
      </c>
      <c r="G24" s="73">
        <v>-0.375</v>
      </c>
    </row>
    <row r="25" spans="1:8" ht="26.1" customHeight="1" x14ac:dyDescent="0.25">
      <c r="A25" s="58" t="s">
        <v>122</v>
      </c>
      <c r="B25" s="59">
        <v>1906</v>
      </c>
      <c r="C25" s="59">
        <v>2520</v>
      </c>
      <c r="D25" s="60">
        <v>-0.24365079365079367</v>
      </c>
      <c r="E25" s="59">
        <v>22265</v>
      </c>
      <c r="F25" s="59">
        <v>23511</v>
      </c>
      <c r="G25" s="60">
        <v>-5.2996469737569663E-2</v>
      </c>
    </row>
    <row r="26" spans="1:8" ht="26.1" customHeight="1" x14ac:dyDescent="0.25">
      <c r="A26" s="68" t="s">
        <v>116</v>
      </c>
      <c r="B26" s="69">
        <v>1901</v>
      </c>
      <c r="C26" s="69">
        <v>2517</v>
      </c>
      <c r="D26" s="70">
        <v>-0.24473579658323397</v>
      </c>
      <c r="E26" s="69">
        <v>22248</v>
      </c>
      <c r="F26" s="69">
        <v>23504</v>
      </c>
      <c r="G26" s="70">
        <v>-5.3437712729748177E-2</v>
      </c>
    </row>
    <row r="27" spans="1:8" ht="26.1" customHeight="1" x14ac:dyDescent="0.25">
      <c r="A27" s="71" t="s">
        <v>117</v>
      </c>
      <c r="B27" s="72">
        <v>5</v>
      </c>
      <c r="C27" s="72">
        <v>3</v>
      </c>
      <c r="D27" s="73">
        <v>0.66666666666666674</v>
      </c>
      <c r="E27" s="72">
        <v>17</v>
      </c>
      <c r="F27" s="72">
        <v>7</v>
      </c>
      <c r="G27" s="73">
        <v>1.4285714285714284</v>
      </c>
    </row>
    <row r="28" spans="1:8" ht="26.1" customHeight="1" x14ac:dyDescent="0.25">
      <c r="A28" s="74" t="s">
        <v>118</v>
      </c>
      <c r="B28" s="75">
        <v>2119</v>
      </c>
      <c r="C28" s="75">
        <v>2772</v>
      </c>
      <c r="D28" s="76">
        <v>-0.23556998556998554</v>
      </c>
      <c r="E28" s="75">
        <v>24513</v>
      </c>
      <c r="F28" s="75">
        <v>26139</v>
      </c>
      <c r="G28" s="76">
        <v>-6.2205899231034034E-2</v>
      </c>
      <c r="H28" s="78"/>
    </row>
    <row r="29" spans="1:8" ht="10.5" customHeight="1" x14ac:dyDescent="0.25">
      <c r="A29" s="79" t="s">
        <v>119</v>
      </c>
    </row>
    <row r="30" spans="1:8" x14ac:dyDescent="0.25">
      <c r="A30" t="s">
        <v>48</v>
      </c>
    </row>
    <row r="31" spans="1:8" x14ac:dyDescent="0.25">
      <c r="A31" s="1"/>
    </row>
    <row r="34" spans="2:2" x14ac:dyDescent="0.25">
      <c r="B34" s="80"/>
    </row>
  </sheetData>
  <mergeCells count="2">
    <mergeCell ref="A3:G3"/>
    <mergeCell ref="A20:G20"/>
  </mergeCells>
  <conditionalFormatting sqref="D5:D14 G5:G14">
    <cfRule type="cellIs" dxfId="11" priority="2" operator="lessThan">
      <formula>0</formula>
    </cfRule>
  </conditionalFormatting>
  <conditionalFormatting sqref="D22:D28 G22:G28">
    <cfRule type="cellIs" dxfId="10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5"/>
  <sheetViews>
    <sheetView showGridLines="0" zoomScaleNormal="100" workbookViewId="0">
      <selection activeCell="G1" sqref="G1"/>
    </sheetView>
  </sheetViews>
  <sheetFormatPr defaultRowHeight="15" x14ac:dyDescent="0.25"/>
  <cols>
    <col min="1" max="1" width="8" customWidth="1"/>
    <col min="2" max="2" width="22.85546875" customWidth="1"/>
    <col min="3" max="7" width="11.7109375" customWidth="1"/>
    <col min="8" max="10" width="9" customWidth="1"/>
  </cols>
  <sheetData>
    <row r="1" spans="1:10" x14ac:dyDescent="0.25">
      <c r="A1" s="5" t="s">
        <v>24</v>
      </c>
      <c r="B1" s="5"/>
      <c r="C1" s="5"/>
      <c r="D1" s="5"/>
      <c r="E1" s="5"/>
      <c r="F1" s="5"/>
      <c r="G1" s="53">
        <v>45268</v>
      </c>
    </row>
    <row r="2" spans="1:10" ht="14.45" customHeight="1" x14ac:dyDescent="0.25">
      <c r="A2" s="82" t="s">
        <v>23</v>
      </c>
      <c r="B2" s="82"/>
      <c r="C2" s="82"/>
      <c r="D2" s="82"/>
      <c r="E2" s="82"/>
      <c r="F2" s="82"/>
      <c r="G2" s="82"/>
      <c r="H2" s="2"/>
      <c r="I2" s="2"/>
      <c r="J2" s="2"/>
    </row>
    <row r="3" spans="1:10" ht="14.45" customHeight="1" x14ac:dyDescent="0.25">
      <c r="A3" s="94" t="s">
        <v>90</v>
      </c>
      <c r="B3" s="94"/>
      <c r="C3" s="94"/>
      <c r="D3" s="94"/>
      <c r="E3" s="94"/>
      <c r="F3" s="94"/>
      <c r="G3" s="94"/>
      <c r="H3" s="48"/>
      <c r="I3" s="48"/>
      <c r="J3" s="48"/>
    </row>
    <row r="4" spans="1:10" ht="14.45" customHeight="1" x14ac:dyDescent="0.25">
      <c r="A4" s="49"/>
      <c r="B4" s="49"/>
      <c r="C4" s="49"/>
      <c r="D4" s="49"/>
      <c r="E4" s="49"/>
      <c r="F4" s="49"/>
      <c r="G4" s="50" t="s">
        <v>91</v>
      </c>
      <c r="H4" s="48"/>
      <c r="I4" s="48"/>
      <c r="J4" s="48"/>
    </row>
    <row r="5" spans="1:10" ht="14.45" customHeight="1" x14ac:dyDescent="0.25">
      <c r="A5" s="83" t="s">
        <v>0</v>
      </c>
      <c r="B5" s="83" t="s">
        <v>1</v>
      </c>
      <c r="C5" s="85" t="s">
        <v>103</v>
      </c>
      <c r="D5" s="85"/>
      <c r="E5" s="85"/>
      <c r="F5" s="85"/>
      <c r="G5" s="85"/>
    </row>
    <row r="6" spans="1:10" ht="14.45" customHeight="1" x14ac:dyDescent="0.25">
      <c r="A6" s="84"/>
      <c r="B6" s="84"/>
      <c r="C6" s="86" t="s">
        <v>104</v>
      </c>
      <c r="D6" s="86"/>
      <c r="E6" s="86"/>
      <c r="F6" s="86"/>
      <c r="G6" s="86"/>
    </row>
    <row r="7" spans="1:10" ht="14.45" customHeight="1" x14ac:dyDescent="0.25">
      <c r="A7" s="84"/>
      <c r="B7" s="84"/>
      <c r="C7" s="87">
        <v>2023</v>
      </c>
      <c r="D7" s="87"/>
      <c r="E7" s="87">
        <v>2022</v>
      </c>
      <c r="F7" s="87"/>
      <c r="G7" s="88" t="s">
        <v>3</v>
      </c>
    </row>
    <row r="8" spans="1:10" ht="14.45" customHeight="1" x14ac:dyDescent="0.25">
      <c r="A8" s="90" t="s">
        <v>4</v>
      </c>
      <c r="B8" s="90" t="s">
        <v>5</v>
      </c>
      <c r="C8" s="87"/>
      <c r="D8" s="87"/>
      <c r="E8" s="87"/>
      <c r="F8" s="87"/>
      <c r="G8" s="89"/>
    </row>
    <row r="9" spans="1:10" ht="14.45" customHeight="1" x14ac:dyDescent="0.25">
      <c r="A9" s="90"/>
      <c r="B9" s="90"/>
      <c r="C9" s="10" t="s">
        <v>6</v>
      </c>
      <c r="D9" s="9" t="s">
        <v>2</v>
      </c>
      <c r="E9" s="10" t="s">
        <v>6</v>
      </c>
      <c r="F9" s="9" t="s">
        <v>2</v>
      </c>
      <c r="G9" s="92" t="s">
        <v>7</v>
      </c>
    </row>
    <row r="10" spans="1:10" ht="14.45" customHeight="1" x14ac:dyDescent="0.25">
      <c r="A10" s="91"/>
      <c r="B10" s="91"/>
      <c r="C10" s="11" t="s">
        <v>8</v>
      </c>
      <c r="D10" s="12" t="s">
        <v>9</v>
      </c>
      <c r="E10" s="11" t="s">
        <v>8</v>
      </c>
      <c r="F10" s="12" t="s">
        <v>9</v>
      </c>
      <c r="G10" s="93"/>
    </row>
    <row r="11" spans="1:10" ht="14.45" customHeight="1" x14ac:dyDescent="0.25">
      <c r="A11" s="13">
        <v>1</v>
      </c>
      <c r="B11" s="14" t="s">
        <v>11</v>
      </c>
      <c r="C11" s="14">
        <v>6127</v>
      </c>
      <c r="D11" s="15">
        <v>0.2499490066495329</v>
      </c>
      <c r="E11" s="14">
        <v>5947</v>
      </c>
      <c r="F11" s="15">
        <v>0.22751444202150045</v>
      </c>
      <c r="G11" s="16">
        <v>3.0267361694972239E-2</v>
      </c>
    </row>
    <row r="12" spans="1:10" ht="14.45" customHeight="1" x14ac:dyDescent="0.25">
      <c r="A12" s="17">
        <v>2</v>
      </c>
      <c r="B12" s="18" t="s">
        <v>12</v>
      </c>
      <c r="C12" s="18">
        <v>4203</v>
      </c>
      <c r="D12" s="19">
        <v>0.17146004161057399</v>
      </c>
      <c r="E12" s="18">
        <v>3712</v>
      </c>
      <c r="F12" s="19">
        <v>0.14201002333677645</v>
      </c>
      <c r="G12" s="20">
        <v>0.13227370689655182</v>
      </c>
    </row>
    <row r="13" spans="1:10" ht="14.45" customHeight="1" x14ac:dyDescent="0.25">
      <c r="A13" s="13">
        <v>3</v>
      </c>
      <c r="B13" s="14" t="s">
        <v>13</v>
      </c>
      <c r="C13" s="14">
        <v>3804</v>
      </c>
      <c r="D13" s="15">
        <v>0.15518296414147595</v>
      </c>
      <c r="E13" s="14">
        <v>4043</v>
      </c>
      <c r="F13" s="15">
        <v>0.154673093844447</v>
      </c>
      <c r="G13" s="16">
        <v>-5.9114518921592918E-2</v>
      </c>
    </row>
    <row r="14" spans="1:10" ht="14.45" customHeight="1" x14ac:dyDescent="0.25">
      <c r="A14" s="17">
        <v>4</v>
      </c>
      <c r="B14" s="18" t="s">
        <v>14</v>
      </c>
      <c r="C14" s="18">
        <v>1545</v>
      </c>
      <c r="D14" s="19">
        <v>6.3027781177334471E-2</v>
      </c>
      <c r="E14" s="18">
        <v>2449</v>
      </c>
      <c r="F14" s="19">
        <v>9.3691418952523045E-2</v>
      </c>
      <c r="G14" s="20">
        <v>-0.36913025724785631</v>
      </c>
    </row>
    <row r="15" spans="1:10" ht="14.45" customHeight="1" x14ac:dyDescent="0.25">
      <c r="A15" s="13">
        <v>5</v>
      </c>
      <c r="B15" s="14" t="s">
        <v>43</v>
      </c>
      <c r="C15" s="14">
        <v>768</v>
      </c>
      <c r="D15" s="15">
        <v>3.1330314526985682E-2</v>
      </c>
      <c r="E15" s="14">
        <v>704</v>
      </c>
      <c r="F15" s="15">
        <v>2.6932935460423121E-2</v>
      </c>
      <c r="G15" s="16">
        <v>9.0909090909090828E-2</v>
      </c>
    </row>
    <row r="16" spans="1:10" ht="14.45" customHeight="1" x14ac:dyDescent="0.25">
      <c r="A16" s="17">
        <v>6</v>
      </c>
      <c r="B16" s="18" t="s">
        <v>15</v>
      </c>
      <c r="C16" s="18">
        <v>688</v>
      </c>
      <c r="D16" s="19">
        <v>2.8066740097091338E-2</v>
      </c>
      <c r="E16" s="18">
        <v>1276</v>
      </c>
      <c r="F16" s="19">
        <v>4.8815945522016908E-2</v>
      </c>
      <c r="G16" s="20">
        <v>-0.46081504702194354</v>
      </c>
    </row>
    <row r="17" spans="1:8" ht="14.45" customHeight="1" x14ac:dyDescent="0.25">
      <c r="A17" s="13">
        <v>7</v>
      </c>
      <c r="B17" s="14" t="s">
        <v>16</v>
      </c>
      <c r="C17" s="14">
        <v>577</v>
      </c>
      <c r="D17" s="15">
        <v>2.3538530575612941E-2</v>
      </c>
      <c r="E17" s="14">
        <v>592</v>
      </c>
      <c r="F17" s="15">
        <v>2.2648150273537625E-2</v>
      </c>
      <c r="G17" s="16">
        <v>-2.5337837837837829E-2</v>
      </c>
    </row>
    <row r="18" spans="1:8" ht="14.45" customHeight="1" x14ac:dyDescent="0.25">
      <c r="A18" s="17">
        <v>8</v>
      </c>
      <c r="B18" s="18" t="s">
        <v>21</v>
      </c>
      <c r="C18" s="18">
        <v>520</v>
      </c>
      <c r="D18" s="19">
        <v>2.1213233794313221E-2</v>
      </c>
      <c r="E18" s="18">
        <v>249</v>
      </c>
      <c r="F18" s="19">
        <v>9.5259956387007926E-3</v>
      </c>
      <c r="G18" s="20">
        <v>1.0883534136546187</v>
      </c>
    </row>
    <row r="19" spans="1:8" ht="14.45" customHeight="1" x14ac:dyDescent="0.25">
      <c r="A19" s="13">
        <v>9</v>
      </c>
      <c r="B19" s="14" t="s">
        <v>19</v>
      </c>
      <c r="C19" s="14">
        <v>433</v>
      </c>
      <c r="D19" s="15">
        <v>1.7664096601803125E-2</v>
      </c>
      <c r="E19" s="14">
        <v>403</v>
      </c>
      <c r="F19" s="15">
        <v>1.541757527066835E-2</v>
      </c>
      <c r="G19" s="16">
        <v>7.4441687344913188E-2</v>
      </c>
    </row>
    <row r="20" spans="1:8" ht="14.45" customHeight="1" x14ac:dyDescent="0.25">
      <c r="A20" s="17">
        <v>10</v>
      </c>
      <c r="B20" s="18" t="s">
        <v>22</v>
      </c>
      <c r="C20" s="18">
        <v>371</v>
      </c>
      <c r="D20" s="19">
        <v>1.5134826418635009E-2</v>
      </c>
      <c r="E20" s="18">
        <v>328</v>
      </c>
      <c r="F20" s="19">
        <v>1.2548299475878955E-2</v>
      </c>
      <c r="G20" s="20">
        <v>0.13109756097560976</v>
      </c>
    </row>
    <row r="21" spans="1:8" ht="14.45" customHeight="1" x14ac:dyDescent="0.25">
      <c r="A21" s="13">
        <v>11</v>
      </c>
      <c r="B21" s="14" t="s">
        <v>20</v>
      </c>
      <c r="C21" s="14">
        <v>355</v>
      </c>
      <c r="D21" s="15">
        <v>1.4482111532656142E-2</v>
      </c>
      <c r="E21" s="14">
        <v>283</v>
      </c>
      <c r="F21" s="15">
        <v>1.0826733999005318E-2</v>
      </c>
      <c r="G21" s="16">
        <v>0.25441696113074208</v>
      </c>
    </row>
    <row r="22" spans="1:8" ht="14.45" customHeight="1" x14ac:dyDescent="0.25">
      <c r="A22" s="17">
        <v>12</v>
      </c>
      <c r="B22" s="18" t="s">
        <v>17</v>
      </c>
      <c r="C22" s="18">
        <v>331</v>
      </c>
      <c r="D22" s="19">
        <v>1.3503039203687839E-2</v>
      </c>
      <c r="E22" s="18">
        <v>755</v>
      </c>
      <c r="F22" s="19">
        <v>2.8884043000879912E-2</v>
      </c>
      <c r="G22" s="20">
        <v>-0.56158940397350987</v>
      </c>
    </row>
    <row r="23" spans="1:8" ht="14.45" customHeight="1" x14ac:dyDescent="0.25">
      <c r="A23" s="13">
        <v>13</v>
      </c>
      <c r="B23" s="14" t="s">
        <v>18</v>
      </c>
      <c r="C23" s="14">
        <v>330</v>
      </c>
      <c r="D23" s="15">
        <v>1.3462244523314159E-2</v>
      </c>
      <c r="E23" s="14">
        <v>453</v>
      </c>
      <c r="F23" s="15">
        <v>1.7330425800527946E-2</v>
      </c>
      <c r="G23" s="16">
        <v>-0.27152317880794707</v>
      </c>
    </row>
    <row r="24" spans="1:8" ht="14.45" customHeight="1" x14ac:dyDescent="0.25">
      <c r="A24" s="17">
        <v>14</v>
      </c>
      <c r="B24" s="18" t="s">
        <v>80</v>
      </c>
      <c r="C24" s="18">
        <v>297</v>
      </c>
      <c r="D24" s="19">
        <v>1.2116020070982744E-2</v>
      </c>
      <c r="E24" s="18">
        <v>217</v>
      </c>
      <c r="F24" s="19">
        <v>8.3017712995906504E-3</v>
      </c>
      <c r="G24" s="20">
        <v>0.36866359447004604</v>
      </c>
    </row>
    <row r="25" spans="1:8" ht="14.45" customHeight="1" x14ac:dyDescent="0.25">
      <c r="A25" s="13">
        <v>15</v>
      </c>
      <c r="B25" s="14" t="s">
        <v>44</v>
      </c>
      <c r="C25" s="14">
        <v>280</v>
      </c>
      <c r="D25" s="21">
        <v>1.1422510504630196E-2</v>
      </c>
      <c r="E25" s="14">
        <v>518</v>
      </c>
      <c r="F25" s="21">
        <v>1.9817131489345424E-2</v>
      </c>
      <c r="G25" s="22">
        <v>-0.45945945945945943</v>
      </c>
    </row>
    <row r="26" spans="1:8" ht="14.45" customHeight="1" x14ac:dyDescent="0.25">
      <c r="A26" s="17">
        <v>16</v>
      </c>
      <c r="B26" s="18" t="s">
        <v>58</v>
      </c>
      <c r="C26" s="18">
        <v>229</v>
      </c>
      <c r="D26" s="19">
        <v>9.341981805572554E-3</v>
      </c>
      <c r="E26" s="18">
        <v>151</v>
      </c>
      <c r="F26" s="19">
        <v>5.7768086001759823E-3</v>
      </c>
      <c r="G26" s="20">
        <v>0.51655629139072845</v>
      </c>
    </row>
    <row r="27" spans="1:8" ht="14.45" customHeight="1" x14ac:dyDescent="0.25">
      <c r="A27" s="13">
        <v>17</v>
      </c>
      <c r="B27" s="14" t="s">
        <v>99</v>
      </c>
      <c r="C27" s="14">
        <v>225</v>
      </c>
      <c r="D27" s="21">
        <v>9.178803084077836E-3</v>
      </c>
      <c r="E27" s="14">
        <v>511</v>
      </c>
      <c r="F27" s="21">
        <v>1.9549332415165079E-2</v>
      </c>
      <c r="G27" s="22">
        <v>-0.55968688845401182</v>
      </c>
    </row>
    <row r="28" spans="1:8" ht="14.45" customHeight="1" x14ac:dyDescent="0.25">
      <c r="A28" s="17">
        <v>18</v>
      </c>
      <c r="B28" s="18" t="s">
        <v>64</v>
      </c>
      <c r="C28" s="18">
        <v>177</v>
      </c>
      <c r="D28" s="19">
        <v>7.2206584261412313E-3</v>
      </c>
      <c r="E28" s="18">
        <v>229</v>
      </c>
      <c r="F28" s="19">
        <v>8.7608554267569524E-3</v>
      </c>
      <c r="G28" s="20">
        <v>-0.22707423580786024</v>
      </c>
    </row>
    <row r="29" spans="1:8" ht="14.45" customHeight="1" x14ac:dyDescent="0.25">
      <c r="A29" s="13">
        <v>19</v>
      </c>
      <c r="B29" s="14" t="s">
        <v>98</v>
      </c>
      <c r="C29" s="14">
        <v>170</v>
      </c>
      <c r="D29" s="21">
        <v>6.9350956635254764E-3</v>
      </c>
      <c r="E29" s="14">
        <v>161</v>
      </c>
      <c r="F29" s="21">
        <v>6.1593787061479015E-3</v>
      </c>
      <c r="G29" s="22">
        <v>5.5900621118012417E-2</v>
      </c>
    </row>
    <row r="30" spans="1:8" ht="14.45" customHeight="1" x14ac:dyDescent="0.25">
      <c r="A30" s="17">
        <v>20</v>
      </c>
      <c r="B30" s="18" t="s">
        <v>101</v>
      </c>
      <c r="C30" s="18">
        <v>163</v>
      </c>
      <c r="D30" s="19">
        <v>6.6495329009097215E-3</v>
      </c>
      <c r="E30" s="18">
        <v>247</v>
      </c>
      <c r="F30" s="19">
        <v>9.449481617506408E-3</v>
      </c>
      <c r="G30" s="20">
        <v>-0.34008097165991902</v>
      </c>
    </row>
    <row r="31" spans="1:8" ht="14.45" customHeight="1" x14ac:dyDescent="0.25">
      <c r="A31" s="23"/>
      <c r="B31" s="24" t="s">
        <v>84</v>
      </c>
      <c r="C31" s="24">
        <f>C32-SUM(C11:C30)</f>
        <v>2920</v>
      </c>
      <c r="D31" s="25">
        <f>C31/C32</f>
        <v>0.11912046669114347</v>
      </c>
      <c r="E31" s="24">
        <f>E32-SUM(E11:E30)</f>
        <v>2911</v>
      </c>
      <c r="F31" s="25">
        <f>E31/E32</f>
        <v>0.11136615784842573</v>
      </c>
      <c r="G31" s="26">
        <f>C31/E31-1</f>
        <v>3.0917210580556631E-3</v>
      </c>
    </row>
    <row r="32" spans="1:8" ht="14.45" customHeight="1" x14ac:dyDescent="0.25">
      <c r="A32" s="27"/>
      <c r="B32" s="28" t="s">
        <v>85</v>
      </c>
      <c r="C32" s="28">
        <v>24513</v>
      </c>
      <c r="D32" s="29">
        <v>1</v>
      </c>
      <c r="E32" s="28">
        <v>26139</v>
      </c>
      <c r="F32" s="29">
        <v>1.0000000000000009</v>
      </c>
      <c r="G32" s="30">
        <v>-6.2205899231034034E-2</v>
      </c>
      <c r="H32" s="3"/>
    </row>
    <row r="33" spans="1:8" ht="14.45" customHeight="1" x14ac:dyDescent="0.25">
      <c r="A33" s="31" t="s">
        <v>10</v>
      </c>
      <c r="B33" s="32"/>
      <c r="C33" s="32"/>
      <c r="D33" s="33"/>
      <c r="E33" s="32"/>
      <c r="F33" s="33"/>
      <c r="G33" s="34"/>
      <c r="H33" s="3"/>
    </row>
    <row r="34" spans="1:8" ht="11.25" customHeight="1" x14ac:dyDescent="0.25">
      <c r="A34" s="7" t="s">
        <v>49</v>
      </c>
      <c r="B34" s="5"/>
      <c r="C34" s="5"/>
      <c r="D34" s="5"/>
      <c r="E34" s="5"/>
      <c r="F34" s="5"/>
      <c r="G34" s="5" t="s">
        <v>45</v>
      </c>
    </row>
    <row r="35" spans="1:8" x14ac:dyDescent="0.25">
      <c r="A35" s="8" t="s">
        <v>48</v>
      </c>
      <c r="B35" s="5"/>
      <c r="C35" s="5"/>
      <c r="D35" s="5"/>
      <c r="E35" s="5"/>
      <c r="F35" s="5"/>
      <c r="G35" s="5"/>
    </row>
  </sheetData>
  <mergeCells count="12">
    <mergeCell ref="A2:G2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  <mergeCell ref="A3:G3"/>
  </mergeCells>
  <conditionalFormatting sqref="C11:G30">
    <cfRule type="cellIs" dxfId="9" priority="2" operator="equal">
      <formula>0</formula>
    </cfRule>
  </conditionalFormatting>
  <conditionalFormatting sqref="G11:G33">
    <cfRule type="cellIs" dxfId="8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r:id="rId1"/>
  <ignoredErrors>
    <ignoredError sqref="D31:E3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3"/>
  <sheetViews>
    <sheetView showGridLines="0" zoomScaleNormal="100" workbookViewId="0"/>
  </sheetViews>
  <sheetFormatPr defaultRowHeight="15" x14ac:dyDescent="0.25"/>
  <cols>
    <col min="1" max="1" width="8" customWidth="1"/>
    <col min="2" max="2" width="22.85546875" customWidth="1"/>
    <col min="3" max="7" width="11.7109375" customWidth="1"/>
    <col min="8" max="8" width="9" customWidth="1"/>
  </cols>
  <sheetData>
    <row r="1" spans="1:8" x14ac:dyDescent="0.25">
      <c r="A1" s="5" t="s">
        <v>24</v>
      </c>
      <c r="B1" s="5"/>
      <c r="C1" s="5"/>
      <c r="D1" s="5"/>
      <c r="E1" s="5"/>
      <c r="F1" s="5"/>
      <c r="G1" s="46">
        <v>45268</v>
      </c>
    </row>
    <row r="2" spans="1:8" ht="14.45" customHeight="1" x14ac:dyDescent="0.25">
      <c r="A2" s="82" t="s">
        <v>25</v>
      </c>
      <c r="B2" s="82"/>
      <c r="C2" s="82"/>
      <c r="D2" s="82"/>
      <c r="E2" s="82"/>
      <c r="F2" s="82"/>
      <c r="G2" s="82"/>
      <c r="H2" s="2"/>
    </row>
    <row r="3" spans="1:8" ht="14.45" customHeight="1" x14ac:dyDescent="0.25">
      <c r="A3" s="94" t="s">
        <v>92</v>
      </c>
      <c r="B3" s="94"/>
      <c r="C3" s="94"/>
      <c r="D3" s="94"/>
      <c r="E3" s="94"/>
      <c r="F3" s="94"/>
      <c r="G3" s="94"/>
      <c r="H3" s="51"/>
    </row>
    <row r="4" spans="1:8" ht="14.45" customHeight="1" x14ac:dyDescent="0.25">
      <c r="A4" s="49"/>
      <c r="B4" s="49"/>
      <c r="C4" s="49"/>
      <c r="D4" s="49"/>
      <c r="E4" s="49"/>
      <c r="F4" s="49"/>
      <c r="G4" s="52" t="s">
        <v>93</v>
      </c>
      <c r="H4" s="48"/>
    </row>
    <row r="5" spans="1:8" ht="14.45" customHeight="1" x14ac:dyDescent="0.25">
      <c r="A5" s="83" t="s">
        <v>0</v>
      </c>
      <c r="B5" s="83" t="s">
        <v>1</v>
      </c>
      <c r="C5" s="85" t="s">
        <v>103</v>
      </c>
      <c r="D5" s="85"/>
      <c r="E5" s="85"/>
      <c r="F5" s="85"/>
      <c r="G5" s="85"/>
    </row>
    <row r="6" spans="1:8" ht="14.45" customHeight="1" x14ac:dyDescent="0.25">
      <c r="A6" s="84"/>
      <c r="B6" s="84"/>
      <c r="C6" s="86" t="s">
        <v>104</v>
      </c>
      <c r="D6" s="86"/>
      <c r="E6" s="86"/>
      <c r="F6" s="86"/>
      <c r="G6" s="86"/>
    </row>
    <row r="7" spans="1:8" ht="14.45" customHeight="1" x14ac:dyDescent="0.25">
      <c r="A7" s="84"/>
      <c r="B7" s="84"/>
      <c r="C7" s="87">
        <v>2023</v>
      </c>
      <c r="D7" s="87"/>
      <c r="E7" s="87">
        <v>2022</v>
      </c>
      <c r="F7" s="87"/>
      <c r="G7" s="88" t="s">
        <v>3</v>
      </c>
    </row>
    <row r="8" spans="1:8" ht="14.45" customHeight="1" x14ac:dyDescent="0.25">
      <c r="A8" s="95" t="s">
        <v>4</v>
      </c>
      <c r="B8" s="95" t="s">
        <v>5</v>
      </c>
      <c r="C8" s="87"/>
      <c r="D8" s="87"/>
      <c r="E8" s="87"/>
      <c r="F8" s="87"/>
      <c r="G8" s="89"/>
    </row>
    <row r="9" spans="1:8" ht="14.45" customHeight="1" x14ac:dyDescent="0.25">
      <c r="A9" s="95"/>
      <c r="B9" s="95"/>
      <c r="C9" s="10" t="s">
        <v>6</v>
      </c>
      <c r="D9" s="9" t="s">
        <v>2</v>
      </c>
      <c r="E9" s="10" t="s">
        <v>6</v>
      </c>
      <c r="F9" s="9" t="s">
        <v>2</v>
      </c>
      <c r="G9" s="92" t="s">
        <v>7</v>
      </c>
    </row>
    <row r="10" spans="1:8" ht="14.45" customHeight="1" x14ac:dyDescent="0.25">
      <c r="A10" s="96"/>
      <c r="B10" s="96"/>
      <c r="C10" s="11" t="s">
        <v>8</v>
      </c>
      <c r="D10" s="12" t="s">
        <v>9</v>
      </c>
      <c r="E10" s="11" t="s">
        <v>8</v>
      </c>
      <c r="F10" s="12" t="s">
        <v>9</v>
      </c>
      <c r="G10" s="93"/>
    </row>
    <row r="11" spans="1:8" ht="14.45" customHeight="1" x14ac:dyDescent="0.25">
      <c r="A11" s="13">
        <v>1</v>
      </c>
      <c r="B11" s="14" t="s">
        <v>11</v>
      </c>
      <c r="C11" s="14">
        <v>6120</v>
      </c>
      <c r="D11" s="16">
        <v>0.27487087356838086</v>
      </c>
      <c r="E11" s="14">
        <v>5941</v>
      </c>
      <c r="F11" s="15">
        <v>0.2526902301050572</v>
      </c>
      <c r="G11" s="16">
        <v>3.0129607810132963E-2</v>
      </c>
    </row>
    <row r="12" spans="1:8" ht="14.45" customHeight="1" x14ac:dyDescent="0.25">
      <c r="A12" s="17">
        <v>2</v>
      </c>
      <c r="B12" s="18" t="s">
        <v>12</v>
      </c>
      <c r="C12" s="18">
        <v>4197</v>
      </c>
      <c r="D12" s="20">
        <v>0.18850213339321806</v>
      </c>
      <c r="E12" s="18">
        <v>3700</v>
      </c>
      <c r="F12" s="19">
        <v>0.15737314448555995</v>
      </c>
      <c r="G12" s="20">
        <v>0.1343243243243244</v>
      </c>
    </row>
    <row r="13" spans="1:8" ht="14.45" customHeight="1" x14ac:dyDescent="0.25">
      <c r="A13" s="13">
        <v>3</v>
      </c>
      <c r="B13" s="14" t="s">
        <v>13</v>
      </c>
      <c r="C13" s="14">
        <v>3452</v>
      </c>
      <c r="D13" s="16">
        <v>0.15504154502582529</v>
      </c>
      <c r="E13" s="14">
        <v>3738</v>
      </c>
      <c r="F13" s="15">
        <v>0.15898940921270893</v>
      </c>
      <c r="G13" s="16">
        <v>-7.6511503477795562E-2</v>
      </c>
    </row>
    <row r="14" spans="1:8" ht="14.45" customHeight="1" x14ac:dyDescent="0.25">
      <c r="A14" s="17">
        <v>4</v>
      </c>
      <c r="B14" s="18" t="s">
        <v>14</v>
      </c>
      <c r="C14" s="18">
        <v>1540</v>
      </c>
      <c r="D14" s="20">
        <v>6.9166853806422637E-2</v>
      </c>
      <c r="E14" s="18">
        <v>2435</v>
      </c>
      <c r="F14" s="19">
        <v>0.1035685423844158</v>
      </c>
      <c r="G14" s="20">
        <v>-0.36755646817248455</v>
      </c>
    </row>
    <row r="15" spans="1:8" ht="14.45" customHeight="1" x14ac:dyDescent="0.25">
      <c r="A15" s="13">
        <v>5</v>
      </c>
      <c r="B15" s="14" t="s">
        <v>15</v>
      </c>
      <c r="C15" s="14">
        <v>677</v>
      </c>
      <c r="D15" s="16">
        <v>3.0406467549966315E-2</v>
      </c>
      <c r="E15" s="14">
        <v>1267</v>
      </c>
      <c r="F15" s="15">
        <v>5.3889668665730937E-2</v>
      </c>
      <c r="G15" s="16">
        <v>-0.46566692975532753</v>
      </c>
    </row>
    <row r="16" spans="1:8" ht="14.45" customHeight="1" x14ac:dyDescent="0.25">
      <c r="A16" s="17">
        <v>6</v>
      </c>
      <c r="B16" s="18" t="s">
        <v>16</v>
      </c>
      <c r="C16" s="18">
        <v>567</v>
      </c>
      <c r="D16" s="20">
        <v>2.5465977992364698E-2</v>
      </c>
      <c r="E16" s="18">
        <v>576</v>
      </c>
      <c r="F16" s="19">
        <v>2.4499170600995279E-2</v>
      </c>
      <c r="G16" s="20">
        <v>-1.5625E-2</v>
      </c>
    </row>
    <row r="17" spans="1:7" ht="14.45" customHeight="1" x14ac:dyDescent="0.25">
      <c r="A17" s="13">
        <v>7</v>
      </c>
      <c r="B17" s="14" t="s">
        <v>21</v>
      </c>
      <c r="C17" s="14">
        <v>520</v>
      </c>
      <c r="D17" s="16">
        <v>2.3355041545025827E-2</v>
      </c>
      <c r="E17" s="14">
        <v>244</v>
      </c>
      <c r="F17" s="15">
        <v>1.0378120879588278E-2</v>
      </c>
      <c r="G17" s="16">
        <v>1.1311475409836067</v>
      </c>
    </row>
    <row r="18" spans="1:7" ht="14.45" customHeight="1" x14ac:dyDescent="0.25">
      <c r="A18" s="17">
        <v>8</v>
      </c>
      <c r="B18" s="18" t="s">
        <v>19</v>
      </c>
      <c r="C18" s="18">
        <v>433</v>
      </c>
      <c r="D18" s="20">
        <v>1.9447563440377274E-2</v>
      </c>
      <c r="E18" s="18">
        <v>402</v>
      </c>
      <c r="F18" s="19">
        <v>1.709837948194462E-2</v>
      </c>
      <c r="G18" s="20">
        <v>7.7114427860696555E-2</v>
      </c>
    </row>
    <row r="19" spans="1:7" ht="14.45" customHeight="1" x14ac:dyDescent="0.25">
      <c r="A19" s="13">
        <v>9</v>
      </c>
      <c r="B19" s="14" t="s">
        <v>20</v>
      </c>
      <c r="C19" s="14">
        <v>355</v>
      </c>
      <c r="D19" s="16">
        <v>1.5944307208623401E-2</v>
      </c>
      <c r="E19" s="14">
        <v>282</v>
      </c>
      <c r="F19" s="15">
        <v>1.1994385606737271E-2</v>
      </c>
      <c r="G19" s="16">
        <v>0.25886524822695045</v>
      </c>
    </row>
    <row r="20" spans="1:7" ht="14.45" customHeight="1" x14ac:dyDescent="0.25">
      <c r="A20" s="17">
        <v>10</v>
      </c>
      <c r="B20" s="18" t="s">
        <v>22</v>
      </c>
      <c r="C20" s="18">
        <v>351</v>
      </c>
      <c r="D20" s="20">
        <v>1.5764653042892433E-2</v>
      </c>
      <c r="E20" s="18">
        <v>302</v>
      </c>
      <c r="F20" s="19">
        <v>1.2845051252605164E-2</v>
      </c>
      <c r="G20" s="20">
        <v>0.16225165562913912</v>
      </c>
    </row>
    <row r="21" spans="1:7" ht="14.45" customHeight="1" x14ac:dyDescent="0.25">
      <c r="A21" s="13">
        <v>11</v>
      </c>
      <c r="B21" s="14" t="s">
        <v>17</v>
      </c>
      <c r="C21" s="14">
        <v>314</v>
      </c>
      <c r="D21" s="16">
        <v>1.4102852009880979E-2</v>
      </c>
      <c r="E21" s="14">
        <v>734</v>
      </c>
      <c r="F21" s="15">
        <v>3.1219429203351624E-2</v>
      </c>
      <c r="G21" s="16">
        <v>-0.57220708446866486</v>
      </c>
    </row>
    <row r="22" spans="1:7" ht="14.45" customHeight="1" x14ac:dyDescent="0.25">
      <c r="A22" s="17">
        <v>12</v>
      </c>
      <c r="B22" s="18" t="s">
        <v>80</v>
      </c>
      <c r="C22" s="18">
        <v>297</v>
      </c>
      <c r="D22" s="20">
        <v>1.3339321805524365E-2</v>
      </c>
      <c r="E22" s="18">
        <v>217</v>
      </c>
      <c r="F22" s="19">
        <v>9.2297222576666234E-3</v>
      </c>
      <c r="G22" s="20">
        <v>0.36866359447004604</v>
      </c>
    </row>
    <row r="23" spans="1:7" ht="14.45" customHeight="1" x14ac:dyDescent="0.25">
      <c r="A23" s="13">
        <v>13</v>
      </c>
      <c r="B23" s="14" t="s">
        <v>18</v>
      </c>
      <c r="C23" s="14">
        <v>288</v>
      </c>
      <c r="D23" s="16">
        <v>1.2935099932629687E-2</v>
      </c>
      <c r="E23" s="14">
        <v>395</v>
      </c>
      <c r="F23" s="15">
        <v>1.6800646505890859E-2</v>
      </c>
      <c r="G23" s="16">
        <v>-0.27088607594936709</v>
      </c>
    </row>
    <row r="24" spans="1:7" ht="14.45" customHeight="1" x14ac:dyDescent="0.25">
      <c r="A24" s="17">
        <v>14</v>
      </c>
      <c r="B24" s="18" t="s">
        <v>44</v>
      </c>
      <c r="C24" s="18">
        <v>280</v>
      </c>
      <c r="D24" s="20">
        <v>1.2575791601167752E-2</v>
      </c>
      <c r="E24" s="18">
        <v>518</v>
      </c>
      <c r="F24" s="19">
        <v>2.2032240227978395E-2</v>
      </c>
      <c r="G24" s="20">
        <v>-0.45945945945945943</v>
      </c>
    </row>
    <row r="25" spans="1:7" ht="14.45" customHeight="1" x14ac:dyDescent="0.25">
      <c r="A25" s="13">
        <v>15</v>
      </c>
      <c r="B25" s="14" t="s">
        <v>58</v>
      </c>
      <c r="C25" s="14">
        <v>229</v>
      </c>
      <c r="D25" s="16">
        <v>1.0285200988097912E-2</v>
      </c>
      <c r="E25" s="14">
        <v>151</v>
      </c>
      <c r="F25" s="15">
        <v>6.422525626302582E-3</v>
      </c>
      <c r="G25" s="16">
        <v>0.51655629139072845</v>
      </c>
    </row>
    <row r="26" spans="1:7" ht="14.45" customHeight="1" x14ac:dyDescent="0.25">
      <c r="A26" s="17">
        <v>16</v>
      </c>
      <c r="B26" s="18" t="s">
        <v>64</v>
      </c>
      <c r="C26" s="18">
        <v>177</v>
      </c>
      <c r="D26" s="20">
        <v>7.9496968335953291E-3</v>
      </c>
      <c r="E26" s="18">
        <v>229</v>
      </c>
      <c r="F26" s="19">
        <v>9.7401216451873593E-3</v>
      </c>
      <c r="G26" s="20">
        <v>-0.22707423580786024</v>
      </c>
    </row>
    <row r="27" spans="1:7" ht="14.45" customHeight="1" x14ac:dyDescent="0.25">
      <c r="A27" s="13">
        <v>17</v>
      </c>
      <c r="B27" s="14" t="s">
        <v>98</v>
      </c>
      <c r="C27" s="14">
        <v>170</v>
      </c>
      <c r="D27" s="16">
        <v>7.6353020435661351E-3</v>
      </c>
      <c r="E27" s="14">
        <v>161</v>
      </c>
      <c r="F27" s="15">
        <v>6.8478584492365274E-3</v>
      </c>
      <c r="G27" s="16">
        <v>5.5900621118012417E-2</v>
      </c>
    </row>
    <row r="28" spans="1:7" ht="14.45" customHeight="1" x14ac:dyDescent="0.25">
      <c r="A28" s="17">
        <v>18</v>
      </c>
      <c r="B28" s="18" t="s">
        <v>87</v>
      </c>
      <c r="C28" s="18">
        <v>151</v>
      </c>
      <c r="D28" s="20">
        <v>6.7819447563440376E-3</v>
      </c>
      <c r="E28" s="18">
        <v>85</v>
      </c>
      <c r="F28" s="19">
        <v>3.6153289949385392E-3</v>
      </c>
      <c r="G28" s="20">
        <v>0.77647058823529402</v>
      </c>
    </row>
    <row r="29" spans="1:7" ht="14.45" customHeight="1" x14ac:dyDescent="0.25">
      <c r="A29" s="13">
        <v>19</v>
      </c>
      <c r="B29" s="14" t="s">
        <v>89</v>
      </c>
      <c r="C29" s="14">
        <v>135</v>
      </c>
      <c r="D29" s="16">
        <v>6.0633280934201663E-3</v>
      </c>
      <c r="E29" s="14">
        <v>95</v>
      </c>
      <c r="F29" s="15">
        <v>4.0406618178724851E-3</v>
      </c>
      <c r="G29" s="16">
        <v>0.42105263157894735</v>
      </c>
    </row>
    <row r="30" spans="1:7" ht="14.45" customHeight="1" x14ac:dyDescent="0.25">
      <c r="A30" s="17">
        <v>20</v>
      </c>
      <c r="B30" s="18" t="s">
        <v>102</v>
      </c>
      <c r="C30" s="18">
        <v>134</v>
      </c>
      <c r="D30" s="20">
        <v>6.0184145519874242E-3</v>
      </c>
      <c r="E30" s="18">
        <v>137</v>
      </c>
      <c r="F30" s="19">
        <v>5.8270596741950573E-3</v>
      </c>
      <c r="G30" s="20">
        <v>-2.1897810218978075E-2</v>
      </c>
    </row>
    <row r="31" spans="1:7" ht="14.45" customHeight="1" x14ac:dyDescent="0.25">
      <c r="A31" s="35"/>
      <c r="B31" s="24" t="s">
        <v>84</v>
      </c>
      <c r="C31" s="24">
        <f>C32-SUM(C11:C30)</f>
        <v>1878</v>
      </c>
      <c r="D31" s="25">
        <f>C31/C32</f>
        <v>8.4347630810689425E-2</v>
      </c>
      <c r="E31" s="24">
        <f>E32-SUM(E11:E30)</f>
        <v>1902</v>
      </c>
      <c r="F31" s="25">
        <f>E31/E32</f>
        <v>8.0898302922036494E-2</v>
      </c>
      <c r="G31" s="26">
        <f>C31/E31-1</f>
        <v>-1.2618296529968487E-2</v>
      </c>
    </row>
    <row r="32" spans="1:7" ht="14.45" customHeight="1" x14ac:dyDescent="0.25">
      <c r="A32" s="27"/>
      <c r="B32" s="28" t="s">
        <v>86</v>
      </c>
      <c r="C32" s="28">
        <v>22265</v>
      </c>
      <c r="D32" s="29">
        <v>1</v>
      </c>
      <c r="E32" s="28">
        <v>23511</v>
      </c>
      <c r="F32" s="29">
        <v>1.0000000000000009</v>
      </c>
      <c r="G32" s="30">
        <v>-5.2996469737569663E-2</v>
      </c>
    </row>
    <row r="33" spans="1:7" ht="12.75" customHeight="1" x14ac:dyDescent="0.25">
      <c r="A33" s="31" t="s">
        <v>10</v>
      </c>
      <c r="B33" s="5"/>
      <c r="C33" s="5"/>
      <c r="D33" s="5"/>
      <c r="E33" s="5"/>
      <c r="F33" s="5"/>
      <c r="G33" s="5"/>
    </row>
    <row r="34" spans="1:7" x14ac:dyDescent="0.25">
      <c r="A34" s="5" t="s">
        <v>47</v>
      </c>
      <c r="B34" s="5"/>
      <c r="C34" s="5"/>
      <c r="D34" s="5"/>
      <c r="E34" s="5"/>
      <c r="F34" s="5"/>
      <c r="G34" s="5"/>
    </row>
    <row r="35" spans="1:7" x14ac:dyDescent="0.25">
      <c r="A35" s="6" t="s">
        <v>48</v>
      </c>
      <c r="B35" s="5"/>
      <c r="C35" s="5"/>
      <c r="D35" s="5"/>
      <c r="E35" s="5"/>
      <c r="F35" s="5"/>
      <c r="G35" s="5"/>
    </row>
    <row r="51" ht="15" customHeight="1" x14ac:dyDescent="0.25"/>
    <row r="53" ht="15" customHeight="1" x14ac:dyDescent="0.25"/>
  </sheetData>
  <mergeCells count="12">
    <mergeCell ref="A2:G2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  <mergeCell ref="A3:G3"/>
  </mergeCells>
  <conditionalFormatting sqref="C11:G30">
    <cfRule type="cellIs" dxfId="7" priority="5" operator="equal">
      <formula>0</formula>
    </cfRule>
  </conditionalFormatting>
  <conditionalFormatting sqref="G11:G32">
    <cfRule type="cellIs" dxfId="6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portrait" horizontalDpi="4294967292" r:id="rId1"/>
  <ignoredErrors>
    <ignoredError sqref="D31:E3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5"/>
  <sheetViews>
    <sheetView showGridLines="0" zoomScaleNormal="100" workbookViewId="0"/>
  </sheetViews>
  <sheetFormatPr defaultRowHeight="15" x14ac:dyDescent="0.25"/>
  <cols>
    <col min="1" max="1" width="8" customWidth="1"/>
    <col min="2" max="2" width="25.5703125" customWidth="1"/>
    <col min="3" max="7" width="11.7109375" customWidth="1"/>
    <col min="8" max="10" width="9" customWidth="1"/>
  </cols>
  <sheetData>
    <row r="1" spans="1:10" x14ac:dyDescent="0.25">
      <c r="A1" s="5" t="s">
        <v>24</v>
      </c>
      <c r="B1" s="5"/>
      <c r="C1" s="5"/>
      <c r="D1" s="5"/>
      <c r="E1" s="5"/>
      <c r="F1" s="5"/>
      <c r="G1" s="46">
        <v>45268</v>
      </c>
    </row>
    <row r="2" spans="1:10" ht="14.45" customHeight="1" x14ac:dyDescent="0.25">
      <c r="A2" s="82" t="s">
        <v>26</v>
      </c>
      <c r="B2" s="82"/>
      <c r="C2" s="82"/>
      <c r="D2" s="82"/>
      <c r="E2" s="82"/>
      <c r="F2" s="82"/>
      <c r="G2" s="82"/>
      <c r="H2" s="2"/>
      <c r="I2" s="2"/>
      <c r="J2" s="2"/>
    </row>
    <row r="3" spans="1:10" ht="14.45" customHeight="1" x14ac:dyDescent="0.25">
      <c r="A3" s="94" t="s">
        <v>94</v>
      </c>
      <c r="B3" s="94"/>
      <c r="C3" s="94"/>
      <c r="D3" s="94"/>
      <c r="E3" s="94"/>
      <c r="F3" s="94"/>
      <c r="G3" s="94"/>
      <c r="H3" s="48"/>
      <c r="I3" s="48"/>
      <c r="J3" s="48"/>
    </row>
    <row r="4" spans="1:10" ht="14.45" customHeight="1" x14ac:dyDescent="0.25">
      <c r="A4" s="49"/>
      <c r="B4" s="49"/>
      <c r="C4" s="49"/>
      <c r="D4" s="49"/>
      <c r="E4" s="49"/>
      <c r="F4" s="49"/>
      <c r="G4" s="50" t="s">
        <v>91</v>
      </c>
      <c r="H4" s="48"/>
      <c r="I4" s="48"/>
      <c r="J4" s="48"/>
    </row>
    <row r="5" spans="1:10" ht="14.45" customHeight="1" x14ac:dyDescent="0.25">
      <c r="A5" s="83" t="s">
        <v>0</v>
      </c>
      <c r="B5" s="83" t="s">
        <v>1</v>
      </c>
      <c r="C5" s="85" t="s">
        <v>103</v>
      </c>
      <c r="D5" s="85"/>
      <c r="E5" s="85"/>
      <c r="F5" s="85"/>
      <c r="G5" s="85"/>
    </row>
    <row r="6" spans="1:10" ht="14.45" customHeight="1" x14ac:dyDescent="0.25">
      <c r="A6" s="84"/>
      <c r="B6" s="84"/>
      <c r="C6" s="86" t="s">
        <v>104</v>
      </c>
      <c r="D6" s="86"/>
      <c r="E6" s="86"/>
      <c r="F6" s="86"/>
      <c r="G6" s="86"/>
    </row>
    <row r="7" spans="1:10" ht="14.45" customHeight="1" x14ac:dyDescent="0.25">
      <c r="A7" s="84"/>
      <c r="B7" s="84"/>
      <c r="C7" s="87">
        <v>2023</v>
      </c>
      <c r="D7" s="87"/>
      <c r="E7" s="87">
        <v>2022</v>
      </c>
      <c r="F7" s="87"/>
      <c r="G7" s="88" t="s">
        <v>3</v>
      </c>
    </row>
    <row r="8" spans="1:10" ht="14.45" customHeight="1" x14ac:dyDescent="0.25">
      <c r="A8" s="95" t="s">
        <v>4</v>
      </c>
      <c r="B8" s="95" t="s">
        <v>5</v>
      </c>
      <c r="C8" s="87"/>
      <c r="D8" s="87"/>
      <c r="E8" s="87"/>
      <c r="F8" s="87"/>
      <c r="G8" s="89"/>
    </row>
    <row r="9" spans="1:10" ht="14.45" customHeight="1" x14ac:dyDescent="0.25">
      <c r="A9" s="95"/>
      <c r="B9" s="95"/>
      <c r="C9" s="10" t="s">
        <v>6</v>
      </c>
      <c r="D9" s="9" t="s">
        <v>2</v>
      </c>
      <c r="E9" s="10" t="s">
        <v>6</v>
      </c>
      <c r="F9" s="9" t="s">
        <v>2</v>
      </c>
      <c r="G9" s="92" t="s">
        <v>7</v>
      </c>
    </row>
    <row r="10" spans="1:10" ht="14.45" customHeight="1" x14ac:dyDescent="0.25">
      <c r="A10" s="96"/>
      <c r="B10" s="96"/>
      <c r="C10" s="11" t="s">
        <v>8</v>
      </c>
      <c r="D10" s="12" t="s">
        <v>9</v>
      </c>
      <c r="E10" s="11" t="s">
        <v>8</v>
      </c>
      <c r="F10" s="12" t="s">
        <v>9</v>
      </c>
      <c r="G10" s="93"/>
    </row>
    <row r="11" spans="1:10" ht="14.45" customHeight="1" x14ac:dyDescent="0.25">
      <c r="A11" s="13">
        <v>1</v>
      </c>
      <c r="B11" s="14" t="s">
        <v>27</v>
      </c>
      <c r="C11" s="14">
        <v>10634</v>
      </c>
      <c r="D11" s="15">
        <v>0.27456042963001215</v>
      </c>
      <c r="E11" s="14">
        <v>11565</v>
      </c>
      <c r="F11" s="15">
        <v>0.27130691815046803</v>
      </c>
      <c r="G11" s="16">
        <v>-8.0501513186338136E-2</v>
      </c>
    </row>
    <row r="12" spans="1:10" ht="14.45" customHeight="1" x14ac:dyDescent="0.25">
      <c r="A12" s="17">
        <v>2</v>
      </c>
      <c r="B12" s="18" t="s">
        <v>82</v>
      </c>
      <c r="C12" s="18">
        <v>8518</v>
      </c>
      <c r="D12" s="19">
        <v>0.21992719010611655</v>
      </c>
      <c r="E12" s="18">
        <v>10284</v>
      </c>
      <c r="F12" s="19">
        <v>0.24125554226194665</v>
      </c>
      <c r="G12" s="20">
        <v>-0.17172306495527034</v>
      </c>
    </row>
    <row r="13" spans="1:10" ht="14.45" customHeight="1" x14ac:dyDescent="0.25">
      <c r="A13" s="13">
        <v>3</v>
      </c>
      <c r="B13" s="14" t="s">
        <v>30</v>
      </c>
      <c r="C13" s="14">
        <v>3027</v>
      </c>
      <c r="D13" s="15">
        <v>7.8154449923833622E-2</v>
      </c>
      <c r="E13" s="14">
        <v>3092</v>
      </c>
      <c r="F13" s="15">
        <v>7.2536185985408314E-2</v>
      </c>
      <c r="G13" s="16">
        <v>-2.1021992238033582E-2</v>
      </c>
    </row>
    <row r="14" spans="1:10" ht="14.45" customHeight="1" x14ac:dyDescent="0.25">
      <c r="A14" s="17">
        <v>4</v>
      </c>
      <c r="B14" s="18" t="s">
        <v>18</v>
      </c>
      <c r="C14" s="18">
        <v>2339</v>
      </c>
      <c r="D14" s="19">
        <v>6.0390901345175697E-2</v>
      </c>
      <c r="E14" s="18">
        <v>3592</v>
      </c>
      <c r="F14" s="19">
        <v>8.4265840898960748E-2</v>
      </c>
      <c r="G14" s="20">
        <v>-0.34883073496659245</v>
      </c>
    </row>
    <row r="15" spans="1:10" ht="14.45" customHeight="1" x14ac:dyDescent="0.25">
      <c r="A15" s="13">
        <v>5</v>
      </c>
      <c r="B15" s="14" t="s">
        <v>54</v>
      </c>
      <c r="C15" s="14">
        <v>1566</v>
      </c>
      <c r="D15" s="15">
        <v>4.0432728305491723E-2</v>
      </c>
      <c r="E15" s="14">
        <v>1652</v>
      </c>
      <c r="F15" s="15">
        <v>3.8754779834377272E-2</v>
      </c>
      <c r="G15" s="16">
        <v>-5.2058111380145267E-2</v>
      </c>
    </row>
    <row r="16" spans="1:10" ht="14.45" customHeight="1" x14ac:dyDescent="0.25">
      <c r="A16" s="17">
        <v>6</v>
      </c>
      <c r="B16" s="18" t="s">
        <v>28</v>
      </c>
      <c r="C16" s="18">
        <v>1548</v>
      </c>
      <c r="D16" s="19">
        <v>3.9967984301980328E-2</v>
      </c>
      <c r="E16" s="18">
        <v>1495</v>
      </c>
      <c r="F16" s="19">
        <v>3.5071668191521806E-2</v>
      </c>
      <c r="G16" s="20">
        <v>3.545150501672234E-2</v>
      </c>
    </row>
    <row r="17" spans="1:7" ht="14.45" customHeight="1" x14ac:dyDescent="0.25">
      <c r="A17" s="13">
        <v>7</v>
      </c>
      <c r="B17" s="14" t="s">
        <v>53</v>
      </c>
      <c r="C17" s="14">
        <v>1293</v>
      </c>
      <c r="D17" s="15">
        <v>3.3384110918902171E-2</v>
      </c>
      <c r="E17" s="14">
        <v>1580</v>
      </c>
      <c r="F17" s="15">
        <v>3.7065709526825724E-2</v>
      </c>
      <c r="G17" s="16">
        <v>-0.18164556962025313</v>
      </c>
    </row>
    <row r="18" spans="1:7" ht="14.45" customHeight="1" x14ac:dyDescent="0.25">
      <c r="A18" s="17">
        <v>8</v>
      </c>
      <c r="B18" s="18" t="s">
        <v>50</v>
      </c>
      <c r="C18" s="18">
        <v>845</v>
      </c>
      <c r="D18" s="19">
        <v>2.181714905372957E-2</v>
      </c>
      <c r="E18" s="18">
        <v>697</v>
      </c>
      <c r="F18" s="19">
        <v>1.6351138949492108E-2</v>
      </c>
      <c r="G18" s="20">
        <v>0.21233859397417509</v>
      </c>
    </row>
    <row r="19" spans="1:7" ht="14.45" customHeight="1" x14ac:dyDescent="0.25">
      <c r="A19" s="13">
        <v>9</v>
      </c>
      <c r="B19" s="14" t="s">
        <v>29</v>
      </c>
      <c r="C19" s="14">
        <v>818</v>
      </c>
      <c r="D19" s="15">
        <v>2.1120033048462473E-2</v>
      </c>
      <c r="E19" s="14">
        <v>729</v>
      </c>
      <c r="F19" s="15">
        <v>1.7101836863959462E-2</v>
      </c>
      <c r="G19" s="16">
        <v>0.12208504801097386</v>
      </c>
    </row>
    <row r="20" spans="1:7" ht="14.45" customHeight="1" x14ac:dyDescent="0.25">
      <c r="A20" s="17">
        <v>10</v>
      </c>
      <c r="B20" s="18" t="s">
        <v>46</v>
      </c>
      <c r="C20" s="18">
        <v>799</v>
      </c>
      <c r="D20" s="19">
        <v>2.0629469933644885E-2</v>
      </c>
      <c r="E20" s="18">
        <v>846</v>
      </c>
      <c r="F20" s="19">
        <v>1.9846576113730734E-2</v>
      </c>
      <c r="G20" s="20">
        <v>-5.555555555555558E-2</v>
      </c>
    </row>
    <row r="21" spans="1:7" ht="14.45" customHeight="1" x14ac:dyDescent="0.25">
      <c r="A21" s="13">
        <v>11</v>
      </c>
      <c r="B21" s="14" t="s">
        <v>66</v>
      </c>
      <c r="C21" s="14">
        <v>586</v>
      </c>
      <c r="D21" s="15">
        <v>1.5129999225426662E-2</v>
      </c>
      <c r="E21" s="14">
        <v>545</v>
      </c>
      <c r="F21" s="15">
        <v>1.2785323855772163E-2</v>
      </c>
      <c r="G21" s="16">
        <v>7.5229357798165086E-2</v>
      </c>
    </row>
    <row r="22" spans="1:7" ht="14.45" customHeight="1" x14ac:dyDescent="0.25">
      <c r="A22" s="17">
        <v>12</v>
      </c>
      <c r="B22" s="18" t="s">
        <v>56</v>
      </c>
      <c r="C22" s="18">
        <v>511</v>
      </c>
      <c r="D22" s="19">
        <v>1.3193565877462498E-2</v>
      </c>
      <c r="E22" s="18">
        <v>338</v>
      </c>
      <c r="F22" s="19">
        <v>7.9292467215614521E-3</v>
      </c>
      <c r="G22" s="20">
        <v>0.51183431952662728</v>
      </c>
    </row>
    <row r="23" spans="1:7" ht="14.45" customHeight="1" x14ac:dyDescent="0.25">
      <c r="A23" s="13">
        <v>13</v>
      </c>
      <c r="B23" s="14" t="s">
        <v>52</v>
      </c>
      <c r="C23" s="14">
        <v>503</v>
      </c>
      <c r="D23" s="15">
        <v>1.2987012987012988E-2</v>
      </c>
      <c r="E23" s="14">
        <v>415</v>
      </c>
      <c r="F23" s="15">
        <v>9.7356135782485278E-3</v>
      </c>
      <c r="G23" s="16">
        <v>0.21204819277108444</v>
      </c>
    </row>
    <row r="24" spans="1:7" ht="14.45" customHeight="1" x14ac:dyDescent="0.25">
      <c r="A24" s="17">
        <v>14</v>
      </c>
      <c r="B24" s="18" t="s">
        <v>68</v>
      </c>
      <c r="C24" s="18">
        <v>480</v>
      </c>
      <c r="D24" s="19">
        <v>1.2393173426970643E-2</v>
      </c>
      <c r="E24" s="18">
        <v>407</v>
      </c>
      <c r="F24" s="19">
        <v>9.5479390996316884E-3</v>
      </c>
      <c r="G24" s="20">
        <v>0.17936117936117935</v>
      </c>
    </row>
    <row r="25" spans="1:7" ht="14.45" customHeight="1" x14ac:dyDescent="0.25">
      <c r="A25" s="13">
        <v>15</v>
      </c>
      <c r="B25" s="14" t="s">
        <v>55</v>
      </c>
      <c r="C25" s="14">
        <v>392</v>
      </c>
      <c r="D25" s="15">
        <v>1.0121091632026026E-2</v>
      </c>
      <c r="E25" s="14">
        <v>357</v>
      </c>
      <c r="F25" s="15">
        <v>8.3749736082764439E-3</v>
      </c>
      <c r="G25" s="16">
        <v>9.8039215686274606E-2</v>
      </c>
    </row>
    <row r="26" spans="1:7" ht="14.45" customHeight="1" x14ac:dyDescent="0.25">
      <c r="A26" s="17">
        <v>16</v>
      </c>
      <c r="B26" s="18" t="s">
        <v>65</v>
      </c>
      <c r="C26" s="18">
        <v>378</v>
      </c>
      <c r="D26" s="19">
        <v>9.7596240737393824E-3</v>
      </c>
      <c r="E26" s="18">
        <v>371</v>
      </c>
      <c r="F26" s="19">
        <v>8.7034039458559129E-3</v>
      </c>
      <c r="G26" s="20">
        <v>1.8867924528301883E-2</v>
      </c>
    </row>
    <row r="27" spans="1:7" ht="14.45" customHeight="1" x14ac:dyDescent="0.25">
      <c r="A27" s="13">
        <v>17</v>
      </c>
      <c r="B27" s="14" t="s">
        <v>67</v>
      </c>
      <c r="C27" s="14">
        <v>338</v>
      </c>
      <c r="D27" s="15">
        <v>8.7268596214918285E-3</v>
      </c>
      <c r="E27" s="14">
        <v>365</v>
      </c>
      <c r="F27" s="15">
        <v>8.5626480868932833E-3</v>
      </c>
      <c r="G27" s="16">
        <v>-7.3972602739726057E-2</v>
      </c>
    </row>
    <row r="28" spans="1:7" ht="14.45" customHeight="1" x14ac:dyDescent="0.25">
      <c r="A28" s="17">
        <v>18</v>
      </c>
      <c r="B28" s="18" t="s">
        <v>81</v>
      </c>
      <c r="C28" s="18">
        <v>290</v>
      </c>
      <c r="D28" s="19">
        <v>7.487542278794764E-3</v>
      </c>
      <c r="E28" s="18">
        <v>204</v>
      </c>
      <c r="F28" s="19">
        <v>4.7856992047293967E-3</v>
      </c>
      <c r="G28" s="20">
        <v>0.42156862745098045</v>
      </c>
    </row>
    <row r="29" spans="1:7" ht="14.45" customHeight="1" x14ac:dyDescent="0.25">
      <c r="A29" s="13">
        <v>19</v>
      </c>
      <c r="B29" s="14" t="s">
        <v>88</v>
      </c>
      <c r="C29" s="14">
        <v>266</v>
      </c>
      <c r="D29" s="15">
        <v>6.8678836074462313E-3</v>
      </c>
      <c r="E29" s="14">
        <v>378</v>
      </c>
      <c r="F29" s="15">
        <v>8.8676191146456473E-3</v>
      </c>
      <c r="G29" s="16">
        <v>-0.29629629629629628</v>
      </c>
    </row>
    <row r="30" spans="1:7" ht="14.45" customHeight="1" x14ac:dyDescent="0.25">
      <c r="A30" s="17">
        <v>20</v>
      </c>
      <c r="B30" s="18" t="s">
        <v>97</v>
      </c>
      <c r="C30" s="18">
        <v>255</v>
      </c>
      <c r="D30" s="19">
        <v>6.5838733830781548E-3</v>
      </c>
      <c r="E30" s="18">
        <v>236</v>
      </c>
      <c r="F30" s="19">
        <v>5.5363971191967534E-3</v>
      </c>
      <c r="G30" s="20">
        <v>8.0508474576271194E-2</v>
      </c>
    </row>
    <row r="31" spans="1:7" ht="14.45" customHeight="1" x14ac:dyDescent="0.25">
      <c r="A31" s="35"/>
      <c r="B31" s="24" t="s">
        <v>84</v>
      </c>
      <c r="C31" s="24">
        <f>C32-SUM(C11:C30)</f>
        <v>3345</v>
      </c>
      <c r="D31" s="25">
        <f>C31/C32</f>
        <v>8.6364927319201673E-2</v>
      </c>
      <c r="E31" s="24">
        <f>E32-SUM(E11:E30)</f>
        <v>3479</v>
      </c>
      <c r="F31" s="25">
        <f>E31/E32</f>
        <v>8.1614938888497898E-2</v>
      </c>
      <c r="G31" s="26">
        <f>C31/E31-1</f>
        <v>-3.8516815176774966E-2</v>
      </c>
    </row>
    <row r="32" spans="1:7" ht="14.45" customHeight="1" x14ac:dyDescent="0.25">
      <c r="A32" s="27"/>
      <c r="B32" s="28" t="s">
        <v>85</v>
      </c>
      <c r="C32" s="28">
        <v>38731</v>
      </c>
      <c r="D32" s="29">
        <v>1</v>
      </c>
      <c r="E32" s="28">
        <v>42627</v>
      </c>
      <c r="F32" s="29">
        <v>0.99999999999999822</v>
      </c>
      <c r="G32" s="30">
        <v>-9.1397471086400617E-2</v>
      </c>
    </row>
    <row r="33" spans="1:7" ht="12" customHeight="1" x14ac:dyDescent="0.25">
      <c r="A33" s="31" t="s">
        <v>10</v>
      </c>
      <c r="B33" s="5"/>
      <c r="C33" s="5"/>
      <c r="D33" s="5"/>
      <c r="E33" s="5"/>
      <c r="F33" s="5"/>
      <c r="G33" s="5"/>
    </row>
    <row r="34" spans="1:7" x14ac:dyDescent="0.25">
      <c r="A34" s="5" t="s">
        <v>49</v>
      </c>
      <c r="B34" s="5"/>
      <c r="C34" s="5"/>
      <c r="D34" s="5"/>
      <c r="E34" s="5"/>
      <c r="F34" s="5"/>
      <c r="G34" s="5"/>
    </row>
    <row r="35" spans="1:7" x14ac:dyDescent="0.25">
      <c r="A35" s="6" t="s">
        <v>48</v>
      </c>
      <c r="B35" s="5"/>
      <c r="C35" s="5"/>
      <c r="D35" s="5"/>
      <c r="E35" s="5"/>
      <c r="F35" s="5"/>
      <c r="G35" s="5"/>
    </row>
  </sheetData>
  <mergeCells count="12">
    <mergeCell ref="A2:G2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  <mergeCell ref="A3:G3"/>
  </mergeCells>
  <conditionalFormatting sqref="C11:G30">
    <cfRule type="cellIs" dxfId="5" priority="2" operator="equal">
      <formula>0</formula>
    </cfRule>
  </conditionalFormatting>
  <conditionalFormatting sqref="G11:G32">
    <cfRule type="cellIs" dxfId="4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31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52"/>
  <sheetViews>
    <sheetView showGridLines="0" zoomScaleNormal="100" workbookViewId="0"/>
  </sheetViews>
  <sheetFormatPr defaultRowHeight="15" x14ac:dyDescent="0.25"/>
  <cols>
    <col min="1" max="1" width="8" customWidth="1"/>
    <col min="2" max="2" width="22.28515625" bestFit="1" customWidth="1"/>
    <col min="3" max="7" width="11.7109375" customWidth="1"/>
    <col min="8" max="9" width="9" customWidth="1"/>
  </cols>
  <sheetData>
    <row r="1" spans="1:9" x14ac:dyDescent="0.25">
      <c r="A1" s="5" t="s">
        <v>24</v>
      </c>
      <c r="B1" s="5"/>
      <c r="C1" s="5"/>
      <c r="D1" s="5"/>
      <c r="E1" s="5"/>
      <c r="F1" s="5"/>
      <c r="G1" s="46">
        <v>45268</v>
      </c>
    </row>
    <row r="2" spans="1:9" ht="14.45" customHeight="1" x14ac:dyDescent="0.25">
      <c r="A2" s="82" t="s">
        <v>31</v>
      </c>
      <c r="B2" s="82"/>
      <c r="C2" s="82"/>
      <c r="D2" s="82"/>
      <c r="E2" s="82"/>
      <c r="F2" s="82"/>
      <c r="G2" s="82"/>
      <c r="H2" s="2"/>
      <c r="I2" s="2"/>
    </row>
    <row r="3" spans="1:9" ht="14.45" customHeight="1" x14ac:dyDescent="0.25">
      <c r="A3" s="94" t="s">
        <v>95</v>
      </c>
      <c r="B3" s="94"/>
      <c r="C3" s="94"/>
      <c r="D3" s="94"/>
      <c r="E3" s="94"/>
      <c r="F3" s="94"/>
      <c r="G3" s="94"/>
      <c r="H3" s="48"/>
      <c r="I3" s="48"/>
    </row>
    <row r="4" spans="1:9" ht="14.45" customHeight="1" x14ac:dyDescent="0.25">
      <c r="A4" s="49"/>
      <c r="B4" s="49"/>
      <c r="C4" s="49"/>
      <c r="D4" s="49"/>
      <c r="E4" s="49"/>
      <c r="F4" s="49"/>
      <c r="G4" s="50" t="s">
        <v>91</v>
      </c>
      <c r="H4" s="48"/>
      <c r="I4" s="48"/>
    </row>
    <row r="5" spans="1:9" ht="14.45" customHeight="1" x14ac:dyDescent="0.25">
      <c r="A5" s="83" t="s">
        <v>0</v>
      </c>
      <c r="B5" s="83" t="s">
        <v>1</v>
      </c>
      <c r="C5" s="85" t="s">
        <v>103</v>
      </c>
      <c r="D5" s="85"/>
      <c r="E5" s="85"/>
      <c r="F5" s="85"/>
      <c r="G5" s="85"/>
    </row>
    <row r="6" spans="1:9" ht="14.45" customHeight="1" x14ac:dyDescent="0.25">
      <c r="A6" s="84"/>
      <c r="B6" s="84"/>
      <c r="C6" s="86" t="s">
        <v>104</v>
      </c>
      <c r="D6" s="86"/>
      <c r="E6" s="86"/>
      <c r="F6" s="86"/>
      <c r="G6" s="86"/>
    </row>
    <row r="7" spans="1:9" ht="14.45" customHeight="1" x14ac:dyDescent="0.25">
      <c r="A7" s="84"/>
      <c r="B7" s="84"/>
      <c r="C7" s="87">
        <v>2023</v>
      </c>
      <c r="D7" s="87"/>
      <c r="E7" s="87">
        <v>2022</v>
      </c>
      <c r="F7" s="87"/>
      <c r="G7" s="88" t="s">
        <v>3</v>
      </c>
    </row>
    <row r="8" spans="1:9" ht="14.25" customHeight="1" x14ac:dyDescent="0.25">
      <c r="A8" s="95" t="s">
        <v>4</v>
      </c>
      <c r="B8" s="95" t="s">
        <v>5</v>
      </c>
      <c r="C8" s="87"/>
      <c r="D8" s="87"/>
      <c r="E8" s="87"/>
      <c r="F8" s="87"/>
      <c r="G8" s="89"/>
    </row>
    <row r="9" spans="1:9" ht="14.45" customHeight="1" x14ac:dyDescent="0.25">
      <c r="A9" s="95"/>
      <c r="B9" s="95"/>
      <c r="C9" s="10" t="s">
        <v>6</v>
      </c>
      <c r="D9" s="9" t="s">
        <v>2</v>
      </c>
      <c r="E9" s="10" t="s">
        <v>6</v>
      </c>
      <c r="F9" s="9" t="s">
        <v>2</v>
      </c>
      <c r="G9" s="92" t="s">
        <v>7</v>
      </c>
    </row>
    <row r="10" spans="1:9" ht="14.45" customHeight="1" x14ac:dyDescent="0.25">
      <c r="A10" s="96"/>
      <c r="B10" s="96"/>
      <c r="C10" s="11" t="s">
        <v>8</v>
      </c>
      <c r="D10" s="12" t="s">
        <v>9</v>
      </c>
      <c r="E10" s="11" t="s">
        <v>8</v>
      </c>
      <c r="F10" s="12" t="s">
        <v>9</v>
      </c>
      <c r="G10" s="93"/>
    </row>
    <row r="11" spans="1:9" ht="14.45" customHeight="1" x14ac:dyDescent="0.25">
      <c r="A11" s="13">
        <v>1</v>
      </c>
      <c r="B11" s="14" t="s">
        <v>69</v>
      </c>
      <c r="C11" s="14">
        <v>1914</v>
      </c>
      <c r="D11" s="15">
        <v>0.33005690636316604</v>
      </c>
      <c r="E11" s="14">
        <v>2793</v>
      </c>
      <c r="F11" s="15">
        <v>0.37017892644135186</v>
      </c>
      <c r="G11" s="16">
        <v>-0.31471535982814181</v>
      </c>
    </row>
    <row r="12" spans="1:9" ht="14.45" customHeight="1" x14ac:dyDescent="0.25">
      <c r="A12" s="17">
        <v>2</v>
      </c>
      <c r="B12" s="18" t="s">
        <v>70</v>
      </c>
      <c r="C12" s="18">
        <v>717</v>
      </c>
      <c r="D12" s="19">
        <v>0.12364200724262804</v>
      </c>
      <c r="E12" s="18">
        <v>765</v>
      </c>
      <c r="F12" s="19">
        <v>0.10139165009940358</v>
      </c>
      <c r="G12" s="20">
        <v>-6.2745098039215685E-2</v>
      </c>
    </row>
    <row r="13" spans="1:9" ht="14.45" customHeight="1" x14ac:dyDescent="0.25">
      <c r="A13" s="13">
        <v>3</v>
      </c>
      <c r="B13" s="14" t="s">
        <v>71</v>
      </c>
      <c r="C13" s="14">
        <v>483</v>
      </c>
      <c r="D13" s="15">
        <v>8.3290222452146928E-2</v>
      </c>
      <c r="E13" s="14">
        <v>549</v>
      </c>
      <c r="F13" s="15">
        <v>7.2763419483101388E-2</v>
      </c>
      <c r="G13" s="16">
        <v>-0.1202185792349727</v>
      </c>
    </row>
    <row r="14" spans="1:9" ht="14.45" customHeight="1" x14ac:dyDescent="0.25">
      <c r="A14" s="17">
        <v>4</v>
      </c>
      <c r="B14" s="18" t="s">
        <v>13</v>
      </c>
      <c r="C14" s="18">
        <v>437</v>
      </c>
      <c r="D14" s="19">
        <v>7.5357820313847218E-2</v>
      </c>
      <c r="E14" s="18">
        <v>704</v>
      </c>
      <c r="F14" s="19">
        <v>9.3306825712392308E-2</v>
      </c>
      <c r="G14" s="20">
        <v>-0.37926136363636365</v>
      </c>
    </row>
    <row r="15" spans="1:9" ht="14.45" customHeight="1" x14ac:dyDescent="0.25">
      <c r="A15" s="13">
        <v>5</v>
      </c>
      <c r="B15" s="14" t="s">
        <v>72</v>
      </c>
      <c r="C15" s="14">
        <v>309</v>
      </c>
      <c r="D15" s="15">
        <v>5.3285049146404549E-2</v>
      </c>
      <c r="E15" s="14">
        <v>298</v>
      </c>
      <c r="F15" s="15">
        <v>3.9496355202120609E-2</v>
      </c>
      <c r="G15" s="16">
        <v>3.691275167785224E-2</v>
      </c>
    </row>
    <row r="16" spans="1:9" ht="14.45" customHeight="1" x14ac:dyDescent="0.25">
      <c r="A16" s="17">
        <v>6</v>
      </c>
      <c r="B16" s="18" t="s">
        <v>18</v>
      </c>
      <c r="C16" s="18">
        <v>232</v>
      </c>
      <c r="D16" s="19">
        <v>4.0006897740989825E-2</v>
      </c>
      <c r="E16" s="18">
        <v>330</v>
      </c>
      <c r="F16" s="19">
        <v>4.37375745526839E-2</v>
      </c>
      <c r="G16" s="20">
        <v>-0.29696969696969699</v>
      </c>
    </row>
    <row r="17" spans="1:8" ht="14.45" customHeight="1" x14ac:dyDescent="0.25">
      <c r="A17" s="13">
        <v>7</v>
      </c>
      <c r="B17" s="14" t="s">
        <v>74</v>
      </c>
      <c r="C17" s="14">
        <v>215</v>
      </c>
      <c r="D17" s="15">
        <v>3.7075357820313848E-2</v>
      </c>
      <c r="E17" s="14">
        <v>262</v>
      </c>
      <c r="F17" s="15">
        <v>3.472498343273691E-2</v>
      </c>
      <c r="G17" s="16">
        <v>-0.17938931297709926</v>
      </c>
    </row>
    <row r="18" spans="1:8" ht="14.45" customHeight="1" x14ac:dyDescent="0.25">
      <c r="A18" s="17">
        <v>8</v>
      </c>
      <c r="B18" s="18" t="s">
        <v>73</v>
      </c>
      <c r="C18" s="18">
        <v>174</v>
      </c>
      <c r="D18" s="19">
        <v>3.0005173305742368E-2</v>
      </c>
      <c r="E18" s="18">
        <v>257</v>
      </c>
      <c r="F18" s="19">
        <v>3.4062292909211402E-2</v>
      </c>
      <c r="G18" s="20">
        <v>-0.32295719844357973</v>
      </c>
    </row>
    <row r="19" spans="1:8" ht="14.45" customHeight="1" x14ac:dyDescent="0.25">
      <c r="A19" s="13">
        <v>9</v>
      </c>
      <c r="B19" s="14" t="s">
        <v>79</v>
      </c>
      <c r="C19" s="14">
        <v>136</v>
      </c>
      <c r="D19" s="15">
        <v>2.3452319365407828E-2</v>
      </c>
      <c r="E19" s="14">
        <v>118</v>
      </c>
      <c r="F19" s="15">
        <v>1.563949635520212E-2</v>
      </c>
      <c r="G19" s="16">
        <v>0.15254237288135597</v>
      </c>
    </row>
    <row r="20" spans="1:8" ht="14.45" customHeight="1" x14ac:dyDescent="0.25">
      <c r="A20" s="17">
        <v>10</v>
      </c>
      <c r="B20" s="18" t="s">
        <v>77</v>
      </c>
      <c r="C20" s="18">
        <v>132</v>
      </c>
      <c r="D20" s="19">
        <v>2.2762545266425245E-2</v>
      </c>
      <c r="E20" s="18">
        <v>187</v>
      </c>
      <c r="F20" s="19">
        <v>2.4784625579854207E-2</v>
      </c>
      <c r="G20" s="20">
        <v>-0.29411764705882348</v>
      </c>
    </row>
    <row r="21" spans="1:8" ht="14.45" customHeight="1" x14ac:dyDescent="0.25">
      <c r="A21" s="13">
        <v>11</v>
      </c>
      <c r="B21" s="14" t="s">
        <v>78</v>
      </c>
      <c r="C21" s="14">
        <v>130</v>
      </c>
      <c r="D21" s="15">
        <v>2.2417658216933953E-2</v>
      </c>
      <c r="E21" s="14">
        <v>120</v>
      </c>
      <c r="F21" s="15">
        <v>1.5904572564612324E-2</v>
      </c>
      <c r="G21" s="16">
        <v>8.3333333333333259E-2</v>
      </c>
    </row>
    <row r="22" spans="1:8" ht="14.45" customHeight="1" x14ac:dyDescent="0.25">
      <c r="A22" s="17">
        <v>12</v>
      </c>
      <c r="B22" s="18" t="s">
        <v>76</v>
      </c>
      <c r="C22" s="18">
        <v>116</v>
      </c>
      <c r="D22" s="19">
        <v>2.0003448870494912E-2</v>
      </c>
      <c r="E22" s="18">
        <v>180</v>
      </c>
      <c r="F22" s="19">
        <v>2.3856858846918488E-2</v>
      </c>
      <c r="G22" s="20">
        <v>-0.35555555555555551</v>
      </c>
    </row>
    <row r="23" spans="1:8" ht="14.45" customHeight="1" x14ac:dyDescent="0.25">
      <c r="A23" s="13">
        <v>13</v>
      </c>
      <c r="B23" s="14" t="s">
        <v>75</v>
      </c>
      <c r="C23" s="14">
        <v>97</v>
      </c>
      <c r="D23" s="15">
        <v>1.6727021900327644E-2</v>
      </c>
      <c r="E23" s="14">
        <v>184</v>
      </c>
      <c r="F23" s="15">
        <v>2.43870112657389E-2</v>
      </c>
      <c r="G23" s="16">
        <v>-0.47282608695652173</v>
      </c>
    </row>
    <row r="24" spans="1:8" ht="14.45" customHeight="1" x14ac:dyDescent="0.25">
      <c r="A24" s="17">
        <v>14</v>
      </c>
      <c r="B24" s="18" t="s">
        <v>22</v>
      </c>
      <c r="C24" s="18">
        <v>96</v>
      </c>
      <c r="D24" s="19">
        <v>1.6554578375581996E-2</v>
      </c>
      <c r="E24" s="18">
        <v>122</v>
      </c>
      <c r="F24" s="19">
        <v>1.6169648774022532E-2</v>
      </c>
      <c r="G24" s="20">
        <v>-0.21311475409836067</v>
      </c>
    </row>
    <row r="25" spans="1:8" ht="14.45" customHeight="1" x14ac:dyDescent="0.25">
      <c r="A25" s="13">
        <v>15</v>
      </c>
      <c r="B25" s="14" t="s">
        <v>83</v>
      </c>
      <c r="C25" s="14">
        <v>79</v>
      </c>
      <c r="D25" s="15">
        <v>1.3623038454906018E-2</v>
      </c>
      <c r="E25" s="14">
        <v>35</v>
      </c>
      <c r="F25" s="15">
        <v>4.6388336646785953E-3</v>
      </c>
      <c r="G25" s="16">
        <v>1.2571428571428571</v>
      </c>
    </row>
    <row r="26" spans="1:8" ht="14.45" customHeight="1" x14ac:dyDescent="0.25">
      <c r="A26" s="36"/>
      <c r="B26" s="37" t="s">
        <v>84</v>
      </c>
      <c r="C26" s="37">
        <f>C27-SUM(C11:C25)</f>
        <v>532</v>
      </c>
      <c r="D26" s="38">
        <f>C26/C27</f>
        <v>9.173995516468357E-2</v>
      </c>
      <c r="E26" s="37">
        <f>E27-SUM(E11:E25)</f>
        <v>641</v>
      </c>
      <c r="F26" s="38">
        <f>E26/E27</f>
        <v>8.4956925115970847E-2</v>
      </c>
      <c r="G26" s="39">
        <f>C26/E26-1</f>
        <v>-0.17004680187207488</v>
      </c>
    </row>
    <row r="27" spans="1:8" x14ac:dyDescent="0.25">
      <c r="A27" s="27"/>
      <c r="B27" s="28" t="s">
        <v>85</v>
      </c>
      <c r="C27" s="28">
        <v>5799</v>
      </c>
      <c r="D27" s="29">
        <v>1</v>
      </c>
      <c r="E27" s="28">
        <v>7545</v>
      </c>
      <c r="F27" s="29">
        <v>1.0000000000000007</v>
      </c>
      <c r="G27" s="30">
        <v>-0.23141153081510935</v>
      </c>
    </row>
    <row r="28" spans="1:8" x14ac:dyDescent="0.25">
      <c r="A28" s="31" t="s">
        <v>10</v>
      </c>
      <c r="B28" s="5"/>
      <c r="C28" s="5"/>
      <c r="D28" s="5"/>
      <c r="E28" s="5"/>
      <c r="F28" s="5"/>
      <c r="G28" s="5"/>
      <c r="H28" s="3"/>
    </row>
    <row r="29" spans="1:8" ht="13.5" customHeight="1" x14ac:dyDescent="0.25">
      <c r="A29" s="5" t="s">
        <v>49</v>
      </c>
      <c r="B29" s="5"/>
      <c r="C29" s="5"/>
      <c r="D29" s="5"/>
      <c r="E29" s="5"/>
      <c r="F29" s="5"/>
      <c r="G29" s="5"/>
    </row>
    <row r="30" spans="1:8" x14ac:dyDescent="0.25">
      <c r="A30" s="6" t="s">
        <v>48</v>
      </c>
      <c r="B30" s="5"/>
      <c r="C30" s="5"/>
      <c r="D30" s="5"/>
      <c r="E30" s="5"/>
      <c r="F30" s="5"/>
      <c r="G30" s="5"/>
    </row>
    <row r="49" spans="1:1" x14ac:dyDescent="0.25">
      <c r="A49" t="s">
        <v>24</v>
      </c>
    </row>
    <row r="50" spans="1:1" x14ac:dyDescent="0.25">
      <c r="A50" s="1" t="s">
        <v>48</v>
      </c>
    </row>
    <row r="51" spans="1:1" x14ac:dyDescent="0.25">
      <c r="A51" s="4"/>
    </row>
    <row r="52" spans="1:1" x14ac:dyDescent="0.25">
      <c r="A52" s="1"/>
    </row>
  </sheetData>
  <mergeCells count="12">
    <mergeCell ref="A2:G2"/>
    <mergeCell ref="A5:A7"/>
    <mergeCell ref="B5:B7"/>
    <mergeCell ref="C5:G5"/>
    <mergeCell ref="C6:G6"/>
    <mergeCell ref="G7:G8"/>
    <mergeCell ref="A8:A10"/>
    <mergeCell ref="B8:B10"/>
    <mergeCell ref="G9:G10"/>
    <mergeCell ref="C7:D8"/>
    <mergeCell ref="E7:F8"/>
    <mergeCell ref="A3:G3"/>
  </mergeCells>
  <conditionalFormatting sqref="C11:G25">
    <cfRule type="cellIs" dxfId="3" priority="8" operator="equal">
      <formula>0</formula>
    </cfRule>
  </conditionalFormatting>
  <conditionalFormatting sqref="G11:G27">
    <cfRule type="cellIs" dxfId="2" priority="7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26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5E152-119D-409B-A440-6EBEFE0DFA97}">
  <sheetPr>
    <pageSetUpPr fitToPage="1"/>
  </sheetPr>
  <dimension ref="A1:J33"/>
  <sheetViews>
    <sheetView showGridLines="0" zoomScaleNormal="100" workbookViewId="0">
      <selection activeCell="C5" sqref="C5:G6"/>
    </sheetView>
  </sheetViews>
  <sheetFormatPr defaultColWidth="9.140625" defaultRowHeight="14.25" x14ac:dyDescent="0.2"/>
  <cols>
    <col min="1" max="1" width="8" style="5" customWidth="1"/>
    <col min="2" max="2" width="22.28515625" style="5" bestFit="1" customWidth="1"/>
    <col min="3" max="7" width="11.7109375" style="5" customWidth="1"/>
    <col min="8" max="9" width="9" style="5" customWidth="1"/>
    <col min="10" max="16384" width="9.140625" style="5"/>
  </cols>
  <sheetData>
    <row r="1" spans="1:10" x14ac:dyDescent="0.2">
      <c r="A1" s="5" t="s">
        <v>24</v>
      </c>
      <c r="G1" s="46">
        <v>45268</v>
      </c>
    </row>
    <row r="2" spans="1:10" x14ac:dyDescent="0.2">
      <c r="A2" s="82" t="s">
        <v>32</v>
      </c>
      <c r="B2" s="82"/>
      <c r="C2" s="82"/>
      <c r="D2" s="82"/>
      <c r="E2" s="82"/>
      <c r="F2" s="82"/>
      <c r="G2" s="82"/>
    </row>
    <row r="3" spans="1:10" customFormat="1" ht="14.45" customHeight="1" x14ac:dyDescent="0.25">
      <c r="A3" s="94" t="s">
        <v>96</v>
      </c>
      <c r="B3" s="94"/>
      <c r="C3" s="94"/>
      <c r="D3" s="94"/>
      <c r="E3" s="94"/>
      <c r="F3" s="94"/>
      <c r="G3" s="94"/>
      <c r="H3" s="48"/>
      <c r="I3" s="48"/>
      <c r="J3" s="48"/>
    </row>
    <row r="4" spans="1:10" customFormat="1" ht="14.45" customHeight="1" x14ac:dyDescent="0.25">
      <c r="A4" s="47"/>
      <c r="B4" s="47"/>
      <c r="C4" s="47"/>
      <c r="D4" s="47"/>
      <c r="E4" s="47"/>
      <c r="F4" s="47"/>
      <c r="G4" s="50" t="s">
        <v>91</v>
      </c>
      <c r="H4" s="48"/>
      <c r="I4" s="48"/>
      <c r="J4" s="48"/>
    </row>
    <row r="5" spans="1:10" ht="14.45" customHeight="1" x14ac:dyDescent="0.2">
      <c r="A5" s="83" t="s">
        <v>0</v>
      </c>
      <c r="B5" s="83" t="s">
        <v>1</v>
      </c>
      <c r="C5" s="85" t="s">
        <v>103</v>
      </c>
      <c r="D5" s="85"/>
      <c r="E5" s="85"/>
      <c r="F5" s="85"/>
      <c r="G5" s="85"/>
    </row>
    <row r="6" spans="1:10" ht="15" customHeight="1" x14ac:dyDescent="0.2">
      <c r="A6" s="84"/>
      <c r="B6" s="84"/>
      <c r="C6" s="86" t="s">
        <v>104</v>
      </c>
      <c r="D6" s="86"/>
      <c r="E6" s="86"/>
      <c r="F6" s="86"/>
      <c r="G6" s="86"/>
    </row>
    <row r="7" spans="1:10" ht="15" customHeight="1" x14ac:dyDescent="0.2">
      <c r="A7" s="84"/>
      <c r="B7" s="84"/>
      <c r="C7" s="87">
        <v>2023</v>
      </c>
      <c r="D7" s="87"/>
      <c r="E7" s="87">
        <v>2022</v>
      </c>
      <c r="F7" s="87"/>
      <c r="G7" s="88" t="s">
        <v>3</v>
      </c>
    </row>
    <row r="8" spans="1:10" ht="15" customHeight="1" x14ac:dyDescent="0.2">
      <c r="A8" s="95" t="s">
        <v>4</v>
      </c>
      <c r="B8" s="95" t="s">
        <v>5</v>
      </c>
      <c r="C8" s="87"/>
      <c r="D8" s="87"/>
      <c r="E8" s="87"/>
      <c r="F8" s="87"/>
      <c r="G8" s="89"/>
    </row>
    <row r="9" spans="1:10" ht="15" customHeight="1" x14ac:dyDescent="0.2">
      <c r="A9" s="95"/>
      <c r="B9" s="95"/>
      <c r="C9" s="10" t="s">
        <v>6</v>
      </c>
      <c r="D9" s="9" t="s">
        <v>2</v>
      </c>
      <c r="E9" s="10" t="s">
        <v>6</v>
      </c>
      <c r="F9" s="9" t="s">
        <v>2</v>
      </c>
      <c r="G9" s="92" t="s">
        <v>7</v>
      </c>
    </row>
    <row r="10" spans="1:10" ht="15" customHeight="1" x14ac:dyDescent="0.2">
      <c r="A10" s="96"/>
      <c r="B10" s="96"/>
      <c r="C10" s="11" t="s">
        <v>8</v>
      </c>
      <c r="D10" s="12" t="s">
        <v>9</v>
      </c>
      <c r="E10" s="11" t="s">
        <v>8</v>
      </c>
      <c r="F10" s="12" t="s">
        <v>9</v>
      </c>
      <c r="G10" s="93"/>
    </row>
    <row r="11" spans="1:10" x14ac:dyDescent="0.2">
      <c r="A11" s="13">
        <v>1</v>
      </c>
      <c r="B11" s="14" t="s">
        <v>33</v>
      </c>
      <c r="C11" s="40">
        <v>1517</v>
      </c>
      <c r="D11" s="15">
        <v>0.169025069637883</v>
      </c>
      <c r="E11" s="40">
        <v>1696</v>
      </c>
      <c r="F11" s="15">
        <v>0.15926378063667951</v>
      </c>
      <c r="G11" s="16">
        <v>-0.1055424528301887</v>
      </c>
    </row>
    <row r="12" spans="1:10" x14ac:dyDescent="0.2">
      <c r="A12" s="17">
        <v>2</v>
      </c>
      <c r="B12" s="18" t="s">
        <v>34</v>
      </c>
      <c r="C12" s="41">
        <v>1472</v>
      </c>
      <c r="D12" s="19">
        <v>0.16401114206128134</v>
      </c>
      <c r="E12" s="41">
        <v>1505</v>
      </c>
      <c r="F12" s="19">
        <v>0.1413278242088459</v>
      </c>
      <c r="G12" s="20">
        <v>-2.1926910299003288E-2</v>
      </c>
    </row>
    <row r="13" spans="1:10" x14ac:dyDescent="0.2">
      <c r="A13" s="13">
        <v>3</v>
      </c>
      <c r="B13" s="14" t="s">
        <v>39</v>
      </c>
      <c r="C13" s="40">
        <v>1064</v>
      </c>
      <c r="D13" s="15">
        <v>0.11855153203342618</v>
      </c>
      <c r="E13" s="40">
        <v>963</v>
      </c>
      <c r="F13" s="15">
        <v>9.0431026387454219E-2</v>
      </c>
      <c r="G13" s="16">
        <v>0.10488058151609558</v>
      </c>
    </row>
    <row r="14" spans="1:10" x14ac:dyDescent="0.2">
      <c r="A14" s="17">
        <v>4</v>
      </c>
      <c r="B14" s="18" t="s">
        <v>37</v>
      </c>
      <c r="C14" s="41">
        <v>799</v>
      </c>
      <c r="D14" s="19">
        <v>8.9025069637883009E-2</v>
      </c>
      <c r="E14" s="41">
        <v>946</v>
      </c>
      <c r="F14" s="19">
        <v>8.8834632359845997E-2</v>
      </c>
      <c r="G14" s="20">
        <v>-0.15539112050739956</v>
      </c>
    </row>
    <row r="15" spans="1:10" x14ac:dyDescent="0.2">
      <c r="A15" s="13">
        <v>5</v>
      </c>
      <c r="B15" s="14" t="s">
        <v>36</v>
      </c>
      <c r="C15" s="40">
        <v>556</v>
      </c>
      <c r="D15" s="15">
        <v>6.1949860724233981E-2</v>
      </c>
      <c r="E15" s="40">
        <v>843</v>
      </c>
      <c r="F15" s="15">
        <v>7.916236266316086E-2</v>
      </c>
      <c r="G15" s="16">
        <v>-0.34045077105575328</v>
      </c>
    </row>
    <row r="16" spans="1:10" x14ac:dyDescent="0.2">
      <c r="A16" s="17">
        <v>6</v>
      </c>
      <c r="B16" s="18" t="s">
        <v>51</v>
      </c>
      <c r="C16" s="41">
        <v>460</v>
      </c>
      <c r="D16" s="19">
        <v>5.1253481894150417E-2</v>
      </c>
      <c r="E16" s="41">
        <v>797</v>
      </c>
      <c r="F16" s="19">
        <v>7.4842708235515074E-2</v>
      </c>
      <c r="G16" s="20">
        <v>-0.42283563362609788</v>
      </c>
    </row>
    <row r="17" spans="1:8" x14ac:dyDescent="0.2">
      <c r="A17" s="13">
        <v>7</v>
      </c>
      <c r="B17" s="14" t="s">
        <v>41</v>
      </c>
      <c r="C17" s="40">
        <v>426</v>
      </c>
      <c r="D17" s="15">
        <v>4.7465181058495821E-2</v>
      </c>
      <c r="E17" s="40">
        <v>468</v>
      </c>
      <c r="F17" s="15">
        <v>4.3947788524744111E-2</v>
      </c>
      <c r="G17" s="16">
        <v>-8.9743589743589758E-2</v>
      </c>
    </row>
    <row r="18" spans="1:8" x14ac:dyDescent="0.2">
      <c r="A18" s="17">
        <v>8</v>
      </c>
      <c r="B18" s="18" t="s">
        <v>40</v>
      </c>
      <c r="C18" s="41">
        <v>368</v>
      </c>
      <c r="D18" s="19">
        <v>4.1002785515320335E-2</v>
      </c>
      <c r="E18" s="41">
        <v>456</v>
      </c>
      <c r="F18" s="19">
        <v>4.2820922152314769E-2</v>
      </c>
      <c r="G18" s="20">
        <v>-0.19298245614035092</v>
      </c>
    </row>
    <row r="19" spans="1:8" x14ac:dyDescent="0.2">
      <c r="A19" s="13">
        <v>9</v>
      </c>
      <c r="B19" s="14" t="s">
        <v>38</v>
      </c>
      <c r="C19" s="40">
        <v>348</v>
      </c>
      <c r="D19" s="15">
        <v>3.8774373259052926E-2</v>
      </c>
      <c r="E19" s="40">
        <v>448</v>
      </c>
      <c r="F19" s="15">
        <v>4.2069677904028546E-2</v>
      </c>
      <c r="G19" s="16">
        <v>-0.2232142857142857</v>
      </c>
    </row>
    <row r="20" spans="1:8" x14ac:dyDescent="0.2">
      <c r="A20" s="17">
        <v>10</v>
      </c>
      <c r="B20" s="18" t="s">
        <v>61</v>
      </c>
      <c r="C20" s="41">
        <v>308</v>
      </c>
      <c r="D20" s="19">
        <v>3.4317548746518108E-2</v>
      </c>
      <c r="E20" s="41">
        <v>267</v>
      </c>
      <c r="F20" s="19">
        <v>2.5072776786552727E-2</v>
      </c>
      <c r="G20" s="20">
        <v>0.15355805243445686</v>
      </c>
    </row>
    <row r="21" spans="1:8" x14ac:dyDescent="0.2">
      <c r="A21" s="13">
        <v>11</v>
      </c>
      <c r="B21" s="14" t="s">
        <v>57</v>
      </c>
      <c r="C21" s="40">
        <v>281</v>
      </c>
      <c r="D21" s="15">
        <v>3.1309192200557105E-2</v>
      </c>
      <c r="E21" s="40">
        <v>272</v>
      </c>
      <c r="F21" s="15">
        <v>2.5542304441731618E-2</v>
      </c>
      <c r="G21" s="16">
        <v>3.3088235294117752E-2</v>
      </c>
    </row>
    <row r="22" spans="1:8" x14ac:dyDescent="0.2">
      <c r="A22" s="17">
        <v>12</v>
      </c>
      <c r="B22" s="18" t="s">
        <v>35</v>
      </c>
      <c r="C22" s="41">
        <v>274</v>
      </c>
      <c r="D22" s="19">
        <v>3.0529247910863509E-2</v>
      </c>
      <c r="E22" s="41">
        <v>795</v>
      </c>
      <c r="F22" s="19">
        <v>7.4654897173443521E-2</v>
      </c>
      <c r="G22" s="20">
        <v>-0.65534591194968561</v>
      </c>
    </row>
    <row r="23" spans="1:8" x14ac:dyDescent="0.2">
      <c r="A23" s="13">
        <v>13</v>
      </c>
      <c r="B23" s="14" t="s">
        <v>60</v>
      </c>
      <c r="C23" s="40">
        <v>236</v>
      </c>
      <c r="D23" s="15">
        <v>2.6295264623955431E-2</v>
      </c>
      <c r="E23" s="40">
        <v>334</v>
      </c>
      <c r="F23" s="15">
        <v>3.1364447365949857E-2</v>
      </c>
      <c r="G23" s="16">
        <v>-0.29341317365269459</v>
      </c>
    </row>
    <row r="24" spans="1:8" x14ac:dyDescent="0.2">
      <c r="A24" s="17">
        <v>14</v>
      </c>
      <c r="B24" s="18" t="s">
        <v>59</v>
      </c>
      <c r="C24" s="41">
        <v>160</v>
      </c>
      <c r="D24" s="19">
        <v>1.7827298050139277E-2</v>
      </c>
      <c r="E24" s="41">
        <v>92</v>
      </c>
      <c r="F24" s="19">
        <v>8.6393088552915772E-3</v>
      </c>
      <c r="G24" s="20">
        <v>0.73913043478260865</v>
      </c>
    </row>
    <row r="25" spans="1:8" x14ac:dyDescent="0.2">
      <c r="A25" s="13">
        <v>15</v>
      </c>
      <c r="B25" s="14" t="s">
        <v>100</v>
      </c>
      <c r="C25" s="40">
        <v>106</v>
      </c>
      <c r="D25" s="15">
        <v>1.181058495821727E-2</v>
      </c>
      <c r="E25" s="40">
        <v>166</v>
      </c>
      <c r="F25" s="15">
        <v>1.5588318151939149E-2</v>
      </c>
      <c r="G25" s="16">
        <v>-0.36144578313253017</v>
      </c>
    </row>
    <row r="26" spans="1:8" hidden="1" x14ac:dyDescent="0.2">
      <c r="A26" s="13"/>
      <c r="B26" s="14"/>
      <c r="C26" s="40"/>
      <c r="D26" s="22"/>
      <c r="E26" s="40"/>
      <c r="F26" s="22"/>
      <c r="G26" s="22"/>
    </row>
    <row r="27" spans="1:8" x14ac:dyDescent="0.2">
      <c r="A27" s="35"/>
      <c r="B27" s="24" t="s">
        <v>84</v>
      </c>
      <c r="C27" s="42">
        <f>C28-SUM(C11:C25)</f>
        <v>600</v>
      </c>
      <c r="D27" s="25">
        <f>C27/C28</f>
        <v>6.6852367688022288E-2</v>
      </c>
      <c r="E27" s="42">
        <f>E28-SUM(E11:E25)</f>
        <v>601</v>
      </c>
      <c r="F27" s="25">
        <f>E27/E28</f>
        <v>5.6437224152502581E-2</v>
      </c>
      <c r="G27" s="26">
        <f>C27/E27-1</f>
        <v>-1.6638935108153063E-3</v>
      </c>
    </row>
    <row r="28" spans="1:8" x14ac:dyDescent="0.2">
      <c r="A28" s="27"/>
      <c r="B28" s="28" t="s">
        <v>85</v>
      </c>
      <c r="C28" s="43">
        <v>8975</v>
      </c>
      <c r="D28" s="29">
        <v>1</v>
      </c>
      <c r="E28" s="43">
        <v>10649</v>
      </c>
      <c r="F28" s="29">
        <v>1</v>
      </c>
      <c r="G28" s="30">
        <v>-0.15719785895389238</v>
      </c>
    </row>
    <row r="29" spans="1:8" x14ac:dyDescent="0.2">
      <c r="A29" s="44" t="s">
        <v>62</v>
      </c>
      <c r="H29" s="44"/>
    </row>
    <row r="30" spans="1:8" x14ac:dyDescent="0.2">
      <c r="A30" s="7" t="s">
        <v>42</v>
      </c>
    </row>
    <row r="31" spans="1:8" x14ac:dyDescent="0.2">
      <c r="A31" s="5" t="s">
        <v>49</v>
      </c>
    </row>
    <row r="32" spans="1:8" x14ac:dyDescent="0.2">
      <c r="A32" s="45" t="s">
        <v>63</v>
      </c>
    </row>
    <row r="33" spans="1:1" x14ac:dyDescent="0.2">
      <c r="A33" s="6" t="s">
        <v>48</v>
      </c>
    </row>
  </sheetData>
  <mergeCells count="12">
    <mergeCell ref="G7:G8"/>
    <mergeCell ref="A8:A10"/>
    <mergeCell ref="B8:B10"/>
    <mergeCell ref="G9:G10"/>
    <mergeCell ref="A2:G2"/>
    <mergeCell ref="A5:A7"/>
    <mergeCell ref="B5:B7"/>
    <mergeCell ref="C5:G5"/>
    <mergeCell ref="C6:G6"/>
    <mergeCell ref="C7:D8"/>
    <mergeCell ref="E7:F8"/>
    <mergeCell ref="A3:G3"/>
  </mergeCells>
  <conditionalFormatting sqref="C11:G26">
    <cfRule type="cellIs" dxfId="1" priority="2" operator="equal">
      <formula>0</formula>
    </cfRule>
  </conditionalFormatting>
  <conditionalFormatting sqref="G11:G28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27:E2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General tables</vt:lpstr>
      <vt:lpstr>Trai.&amp;Semi-Trel.GVW&gt;3,5T</vt:lpstr>
      <vt:lpstr>Semi-Trailers GVW&gt;3,5T</vt:lpstr>
      <vt:lpstr>Light trailers</vt:lpstr>
      <vt:lpstr>Agri. Trailers</vt:lpstr>
      <vt:lpstr>Agri.Tractors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 Wolfigiel</cp:lastModifiedBy>
  <cp:lastPrinted>2015-05-08T08:54:12Z</cp:lastPrinted>
  <dcterms:created xsi:type="dcterms:W3CDTF">2011-02-21T10:08:17Z</dcterms:created>
  <dcterms:modified xsi:type="dcterms:W3CDTF">2023-12-13T09:20:23Z</dcterms:modified>
</cp:coreProperties>
</file>